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Kyle\OSM Dataset Upload\REPS Sediment Contaminants from Artificial Substrates\"/>
    </mc:Choice>
  </mc:AlternateContent>
  <xr:revisionPtr revIDLastSave="0" documentId="8_{383C6310-2EAE-4813-8BCE-53A93D2A0857}" xr6:coauthVersionLast="46" xr6:coauthVersionMax="46" xr10:uidLastSave="{00000000-0000-0000-0000-000000000000}"/>
  <bookViews>
    <workbookView xWindow="-108" yWindow="-108" windowWidth="23256" windowHeight="12576" activeTab="3" xr2:uid="{00000000-000D-0000-FFFF-FFFF00000000}"/>
  </bookViews>
  <sheets>
    <sheet name="Notes" sheetId="3" r:id="rId1"/>
    <sheet name="Methyl Mercury Parameters" sheetId="1" r:id="rId2"/>
    <sheet name="Total Mercury Summary" sheetId="4" r:id="rId3"/>
    <sheet name="Total Mercury DMA Oct. 16, 2018" sheetId="5" r:id="rId4"/>
    <sheet name="Total Mercury DMA Oct. 17, 2018" sheetId="6" r:id="rId5"/>
    <sheet name="Total Mercury DMA Oct. 20, 2018"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8" l="1"/>
  <c r="F23" i="8" s="1"/>
  <c r="E20" i="8"/>
  <c r="F20" i="8" s="1"/>
  <c r="E5" i="8"/>
  <c r="F5" i="8" s="1"/>
  <c r="E4" i="8"/>
  <c r="F4" i="8" s="1"/>
  <c r="E3" i="8"/>
  <c r="F3" i="8" s="1"/>
  <c r="E2" i="8"/>
  <c r="F2" i="8" s="1"/>
  <c r="E26" i="6"/>
  <c r="F26" i="6" s="1"/>
  <c r="E23" i="6"/>
  <c r="F23" i="6" s="1"/>
  <c r="E20" i="6"/>
  <c r="F20" i="6" s="1"/>
  <c r="E16" i="6"/>
  <c r="F16" i="6" s="1"/>
  <c r="E15" i="6"/>
  <c r="F15" i="6" s="1"/>
  <c r="E14" i="6"/>
  <c r="F14" i="6" s="1"/>
  <c r="E13" i="6"/>
  <c r="F13" i="6" s="1"/>
  <c r="E12" i="6"/>
  <c r="F12" i="6" s="1"/>
  <c r="E11" i="6"/>
  <c r="F11" i="6" s="1"/>
  <c r="E10" i="6"/>
  <c r="F10" i="6" s="1"/>
  <c r="E9" i="6"/>
  <c r="F9" i="6" s="1"/>
  <c r="E8" i="6"/>
  <c r="F8" i="6" s="1"/>
  <c r="E7" i="6"/>
  <c r="F7" i="6" s="1"/>
  <c r="E6" i="6"/>
  <c r="F6" i="6" s="1"/>
  <c r="E5" i="6"/>
  <c r="F5" i="6" s="1"/>
  <c r="E4" i="6"/>
  <c r="F4" i="6" s="1"/>
  <c r="E3" i="6"/>
  <c r="F3" i="6" s="1"/>
  <c r="E2" i="6"/>
  <c r="F2" i="6" s="1"/>
  <c r="E38" i="5"/>
  <c r="F38" i="5" s="1"/>
  <c r="E35" i="5"/>
  <c r="F35" i="5" s="1"/>
  <c r="E32" i="5"/>
  <c r="F32" i="5" s="1"/>
  <c r="E29" i="5"/>
  <c r="F29" i="5" s="1"/>
  <c r="E25" i="5"/>
  <c r="F25" i="5" s="1"/>
  <c r="E24" i="5"/>
  <c r="F24" i="5" s="1"/>
  <c r="E23" i="5"/>
  <c r="F23" i="5" s="1"/>
  <c r="E22" i="5"/>
  <c r="F22" i="5" s="1"/>
  <c r="E21" i="5"/>
  <c r="F21" i="5" s="1"/>
  <c r="E20" i="5"/>
  <c r="F20" i="5" s="1"/>
  <c r="E19" i="5"/>
  <c r="F19" i="5" s="1"/>
  <c r="E18" i="5"/>
  <c r="F18" i="5" s="1"/>
  <c r="E17" i="5"/>
  <c r="F17" i="5" s="1"/>
  <c r="E16" i="5"/>
  <c r="F16" i="5" s="1"/>
  <c r="E15" i="5"/>
  <c r="F15" i="5" s="1"/>
  <c r="E14" i="5"/>
  <c r="F14" i="5" s="1"/>
  <c r="E13" i="5"/>
  <c r="F13" i="5" s="1"/>
  <c r="E12" i="5"/>
  <c r="F12" i="5" s="1"/>
  <c r="E11" i="5"/>
  <c r="F11" i="5" s="1"/>
  <c r="E10" i="5"/>
  <c r="F10" i="5" s="1"/>
  <c r="E9" i="5"/>
  <c r="F9" i="5" s="1"/>
  <c r="E8" i="5"/>
  <c r="F8" i="5" s="1"/>
  <c r="E7" i="5"/>
  <c r="F7" i="5" s="1"/>
  <c r="E6" i="5"/>
  <c r="F6" i="5" s="1"/>
  <c r="E5" i="5"/>
  <c r="F5" i="5" s="1"/>
  <c r="E4" i="5"/>
  <c r="F4" i="5" s="1"/>
  <c r="E3" i="5"/>
  <c r="F3" i="5" s="1"/>
  <c r="E2" i="5"/>
  <c r="F2" i="5" s="1"/>
</calcChain>
</file>

<file path=xl/sharedStrings.xml><?xml version="1.0" encoding="utf-8"?>
<sst xmlns="http://schemas.openxmlformats.org/spreadsheetml/2006/main" count="408" uniqueCount="123">
  <si>
    <t>UA-BASL Sample ID</t>
  </si>
  <si>
    <t>Received Date</t>
  </si>
  <si>
    <t>Reference</t>
  </si>
  <si>
    <t>Instrument</t>
  </si>
  <si>
    <t>Method</t>
  </si>
  <si>
    <t>Laboratory Method</t>
  </si>
  <si>
    <t>MeHg Analyze date</t>
  </si>
  <si>
    <t>Tekran 2750 Methyl Mercury Distillation System, Tekran 2700 Methyl Mercury Analyzer, Agilent 7900 ICP-MS</t>
  </si>
  <si>
    <t>10/22/2018</t>
  </si>
  <si>
    <t>Reportable Detection Limit (ng/g)</t>
  </si>
  <si>
    <t>Methyl Mercury (ng/g)</t>
  </si>
  <si>
    <t>Determination of Methyl Mercury in Sediment and Biota Samples following Distillation using aqueous phase ethylation, Gas Chromatography separation and Cold Vapor Atomic Fluorescence with the Tekran 2700 Methyl Mercury Analyzer coupled with Agilent 7900 ICP-Mass Spectrometer</t>
  </si>
  <si>
    <t>Sampling Date</t>
  </si>
  <si>
    <t>Sample Description</t>
  </si>
  <si>
    <t>EL3 T1: Ells River fine sediment</t>
  </si>
  <si>
    <t>EL3 T2: Ells River fine sediment</t>
  </si>
  <si>
    <t>EL3 T3: Ells River fine sediment</t>
  </si>
  <si>
    <t>EL4 T1: Ells River fine sediment</t>
  </si>
  <si>
    <t>EL4 T2: Ells River fine sediment</t>
  </si>
  <si>
    <t>EL4 T3: Ells River fine sediment</t>
  </si>
  <si>
    <t>EL1 T1: Ells River fine sediment</t>
  </si>
  <si>
    <t>EL1 T2: Ells River fine sediment</t>
  </si>
  <si>
    <t>EL1 T3: Ells River fine sediment</t>
  </si>
  <si>
    <t>EL2 T1: Ells River fine sediment</t>
  </si>
  <si>
    <t>EL2 T2: Ells River fine sediment</t>
  </si>
  <si>
    <t>EL2 T3: Ells River fine sediment</t>
  </si>
  <si>
    <t>ST3 T1: Steepbank River fine sediment</t>
  </si>
  <si>
    <t>ST4 T2: Steepbank River fine sediment</t>
  </si>
  <si>
    <t>ST4 T3: Steepbank River fine sediment</t>
  </si>
  <si>
    <t>ST2 T1: Steepbank River fine sediment</t>
  </si>
  <si>
    <t>ST2 T2: Steepbank River fine sediment</t>
  </si>
  <si>
    <t>ST2 T3: Steepbank River fine sediment</t>
  </si>
  <si>
    <t>ST3 T2: Steepbank River fine sediment</t>
  </si>
  <si>
    <t>ST3 T3: Steepbank River fine sediment</t>
  </si>
  <si>
    <t>ST4 T1: Steepbank River fine sediment</t>
  </si>
  <si>
    <t>ST1 T1: Steepbank River fine sediment</t>
  </si>
  <si>
    <t>ST1 T2: Steepbank River fine sediment</t>
  </si>
  <si>
    <t>ST1 T3: Steepbank River fine sediment</t>
  </si>
  <si>
    <t>11/07/2018</t>
  </si>
  <si>
    <t>11/15/2018</t>
  </si>
  <si>
    <t>US EPA - US Environmental Protection Agency Test Methods</t>
  </si>
  <si>
    <t>Methyl Mercury - Method 1630 (modified)</t>
  </si>
  <si>
    <t>2012 Site Name</t>
  </si>
  <si>
    <t>2013 Site Name</t>
  </si>
  <si>
    <t>Latitude</t>
  </si>
  <si>
    <t>Longitude</t>
  </si>
  <si>
    <t>ELLS RIFF 4</t>
  </si>
  <si>
    <t>EL1</t>
  </si>
  <si>
    <t>ELLS RIFF 2</t>
  </si>
  <si>
    <t>EL2</t>
  </si>
  <si>
    <t>ELLS RIFF 5</t>
  </si>
  <si>
    <t>EL3</t>
  </si>
  <si>
    <t>ELLS RIFF 9</t>
  </si>
  <si>
    <t>EL4</t>
  </si>
  <si>
    <t>STB RIFF 1</t>
  </si>
  <si>
    <t>ST1</t>
  </si>
  <si>
    <t>STB WSC</t>
  </si>
  <si>
    <t>ST2</t>
  </si>
  <si>
    <t>STB RIFF 7</t>
  </si>
  <si>
    <t>ST3B</t>
  </si>
  <si>
    <t>STB RIFF 10</t>
  </si>
  <si>
    <t>ST4</t>
  </si>
  <si>
    <t>Site Locations</t>
  </si>
  <si>
    <t>Sample ID</t>
  </si>
  <si>
    <t>DMA-based LOI (%)</t>
  </si>
  <si>
    <t>dup DMA-based LOI (%)</t>
  </si>
  <si>
    <t>[THg] (ug/kg)</t>
  </si>
  <si>
    <t>dup [THg] (ug/kg)</t>
  </si>
  <si>
    <t>28 EL2 T1</t>
  </si>
  <si>
    <t>29 EL2 T2</t>
  </si>
  <si>
    <t>30 EL2 T3</t>
  </si>
  <si>
    <t>46 EL1 T1</t>
  </si>
  <si>
    <t>47 EL1 T2</t>
  </si>
  <si>
    <t>48 EL1 T3</t>
  </si>
  <si>
    <t>31 ST2 T1</t>
  </si>
  <si>
    <t>32 ST2 T2</t>
  </si>
  <si>
    <t>33 ST2 T3</t>
  </si>
  <si>
    <t>25 ST4 T3</t>
  </si>
  <si>
    <t>26 ST4 T2</t>
  </si>
  <si>
    <t>27 ST3 T1</t>
  </si>
  <si>
    <t>34 ST3 T1</t>
  </si>
  <si>
    <t>35 ST3 T2</t>
  </si>
  <si>
    <t>36 ST3 T3</t>
  </si>
  <si>
    <t>49 ST1 T2</t>
  </si>
  <si>
    <t>50 ST1 T2</t>
  </si>
  <si>
    <t>51 ST1 T3</t>
  </si>
  <si>
    <t>19 EL1 T1</t>
  </si>
  <si>
    <t>20 EL1 T2</t>
  </si>
  <si>
    <t>21 EL1 T3</t>
  </si>
  <si>
    <t>43 EL3 T1</t>
  </si>
  <si>
    <t>44 EL3 T2</t>
  </si>
  <si>
    <t>45 EL3 T3</t>
  </si>
  <si>
    <t>22 EL2 T1</t>
  </si>
  <si>
    <t>23 EL2 T2</t>
  </si>
  <si>
    <t>24 EL2 T3</t>
  </si>
  <si>
    <t>40 EL4 T1</t>
  </si>
  <si>
    <t>41 EL4 T2</t>
  </si>
  <si>
    <t>42 EL4 T3</t>
  </si>
  <si>
    <t>37 ST4 T1</t>
  </si>
  <si>
    <t>38 ST4 T2</t>
  </si>
  <si>
    <t>39 ST4 T3</t>
  </si>
  <si>
    <t>1 EL3 T1</t>
  </si>
  <si>
    <t>6 EL3 T2</t>
  </si>
  <si>
    <t>52 EL3 T3</t>
  </si>
  <si>
    <t>14 EL4 T2</t>
  </si>
  <si>
    <t>18 EL4 T3</t>
  </si>
  <si>
    <t>53 EL4 T1</t>
  </si>
  <si>
    <t>Note: Sample ID format: "bottle number" "rock basket" "tray" (e.g., 28 EL2 T1 = bottle: 28, rock basket: EL2, tray: 1)</t>
  </si>
  <si>
    <t>Empty boat (g)</t>
  </si>
  <si>
    <t>Initial dry sample (g)</t>
  </si>
  <si>
    <t>Final sample and boat (g)</t>
  </si>
  <si>
    <t>Final sample (g)</t>
  </si>
  <si>
    <t>Blanks and SRMs</t>
  </si>
  <si>
    <t>Instrument Blank</t>
  </si>
  <si>
    <t>-</t>
  </si>
  <si>
    <t>MESS 4</t>
  </si>
  <si>
    <t>Boat Blank</t>
  </si>
  <si>
    <t>51 ST1 T3 dup</t>
  </si>
  <si>
    <t>33 ST2 T3 dup</t>
  </si>
  <si>
    <t>21 EL1 T3 dup</t>
  </si>
  <si>
    <t>27 ST3 T1 dup</t>
  </si>
  <si>
    <t>Methyl Mercury Method of Analysis</t>
  </si>
  <si>
    <t>Total Mercury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</si>
</sst>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Black]#,##0.000;[Red]\-#,##0.###"/>
    <numFmt numFmtId="166" formatCode="0.000"/>
    <numFmt numFmtId="167" formatCode="0.0000"/>
    <numFmt numFmtId="168" formatCode="0.00000"/>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2"/>
      <color theme="1"/>
      <name val="Calibri"/>
      <family val="2"/>
      <scheme val="minor"/>
    </font>
    <font>
      <sz val="11"/>
      <name val="Calibri"/>
      <family val="2"/>
      <scheme val="minor"/>
    </font>
  </fonts>
  <fills count="3">
    <fill>
      <patternFill patternType="none"/>
    </fill>
    <fill>
      <patternFill patternType="gray125"/>
    </fill>
    <fill>
      <patternFill patternType="none">
        <fgColor rgb="FF000000"/>
        <bgColor rgb="FFFFFFFF"/>
      </patternFill>
    </fill>
  </fills>
  <borders count="1">
    <border>
      <left/>
      <right/>
      <top/>
      <bottom/>
      <diagonal/>
    </border>
  </borders>
  <cellStyleXfs count="155">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 fillId="2" borderId="0"/>
    <xf numFmtId="0" fontId="6" fillId="2" borderId="0"/>
  </cellStyleXfs>
  <cellXfs count="45">
    <xf numFmtId="0" fontId="0" fillId="0" borderId="0" xfId="0"/>
    <xf numFmtId="0" fontId="1" fillId="2" borderId="0" xfId="1"/>
    <xf numFmtId="0" fontId="1" fillId="2" borderId="0" xfId="1" applyAlignment="1">
      <alignment vertical="center"/>
    </xf>
    <xf numFmtId="0" fontId="1" fillId="2" borderId="0" xfId="1" applyFont="1"/>
    <xf numFmtId="0" fontId="3" fillId="2" borderId="0" xfId="1" applyFont="1" applyAlignment="1">
      <alignment vertical="center"/>
    </xf>
    <xf numFmtId="0" fontId="3" fillId="2" borderId="0" xfId="1" applyFont="1" applyAlignment="1">
      <alignment horizontal="center" vertical="center" wrapText="1"/>
    </xf>
    <xf numFmtId="0" fontId="1" fillId="2" borderId="0" xfId="1" applyFont="1" applyAlignment="1">
      <alignment horizontal="left" vertical="center" wrapText="1"/>
    </xf>
    <xf numFmtId="0" fontId="1" fillId="2" borderId="0" xfId="1" applyFont="1" applyAlignment="1">
      <alignment horizontal="center" vertical="center" wrapText="1"/>
    </xf>
    <xf numFmtId="0" fontId="4" fillId="2" borderId="0" xfId="1" applyFont="1" applyAlignment="1">
      <alignment horizontal="center" vertical="center" wrapText="1"/>
    </xf>
    <xf numFmtId="0" fontId="4" fillId="2" borderId="0" xfId="1" applyFont="1" applyAlignment="1">
      <alignment horizontal="center" vertical="center"/>
    </xf>
    <xf numFmtId="0" fontId="4" fillId="2" borderId="0" xfId="1" applyFont="1"/>
    <xf numFmtId="0" fontId="3" fillId="0" borderId="0" xfId="0" applyFont="1" applyAlignment="1">
      <alignment horizontal="center"/>
    </xf>
    <xf numFmtId="0" fontId="1" fillId="0" borderId="0" xfId="0" applyFont="1" applyAlignment="1">
      <alignment horizontal="center"/>
    </xf>
    <xf numFmtId="168" fontId="1" fillId="0" borderId="0" xfId="0" applyNumberFormat="1" applyFont="1" applyAlignment="1">
      <alignment horizontal="center"/>
    </xf>
    <xf numFmtId="0" fontId="0" fillId="0" borderId="0" xfId="0" applyFont="1"/>
    <xf numFmtId="0" fontId="5" fillId="0" borderId="0" xfId="0"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left" vertical="center"/>
    </xf>
    <xf numFmtId="14" fontId="0" fillId="0" borderId="0" xfId="0" applyNumberFormat="1" applyFont="1" applyAlignment="1">
      <alignment horizontal="center" vertical="center"/>
    </xf>
    <xf numFmtId="14" fontId="4" fillId="2" borderId="0" xfId="152" applyNumberFormat="1" applyFont="1" applyFill="1" applyBorder="1" applyAlignment="1" applyProtection="1">
      <alignment horizontal="center" vertical="center" wrapText="1"/>
    </xf>
    <xf numFmtId="166" fontId="4" fillId="2" borderId="0" xfId="152" applyNumberFormat="1" applyFont="1" applyFill="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165" fontId="4" fillId="2" borderId="0" xfId="0" applyNumberFormat="1" applyFont="1" applyFill="1" applyBorder="1" applyAlignment="1" applyProtection="1">
      <alignment horizontal="center" vertical="center" wrapText="1"/>
    </xf>
    <xf numFmtId="164" fontId="0" fillId="0" borderId="0" xfId="0" applyNumberFormat="1"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167" fontId="0" fillId="0" borderId="0" xfId="0" applyNumberFormat="1" applyFont="1" applyAlignment="1">
      <alignment horizontal="center" vertical="center"/>
    </xf>
    <xf numFmtId="0" fontId="3" fillId="2" borderId="0" xfId="1" applyFont="1" applyAlignment="1">
      <alignment horizontal="left" vertical="center" wrapText="1"/>
    </xf>
    <xf numFmtId="0" fontId="7" fillId="0" borderId="0" xfId="0" applyFont="1" applyAlignment="1">
      <alignment horizontal="left" vertical="center" wrapText="1"/>
    </xf>
    <xf numFmtId="0" fontId="3" fillId="2" borderId="0" xfId="154" applyFont="1" applyAlignment="1">
      <alignment horizontal="left" vertical="center"/>
    </xf>
    <xf numFmtId="0" fontId="1" fillId="2" borderId="0" xfId="154" applyFont="1" applyAlignment="1">
      <alignment horizontal="left" vertical="center"/>
    </xf>
    <xf numFmtId="167" fontId="1" fillId="2" borderId="0" xfId="154" applyNumberFormat="1" applyFont="1" applyAlignment="1">
      <alignment horizontal="left" vertical="center"/>
    </xf>
    <xf numFmtId="0" fontId="3" fillId="2" borderId="0" xfId="154" applyFont="1" applyAlignment="1">
      <alignment horizontal="center" vertical="center"/>
    </xf>
    <xf numFmtId="0" fontId="1" fillId="2" borderId="0" xfId="154" applyFont="1" applyAlignment="1">
      <alignment horizontal="center" vertical="center"/>
    </xf>
    <xf numFmtId="167" fontId="1" fillId="2" borderId="0" xfId="154" applyNumberFormat="1" applyFont="1" applyAlignment="1">
      <alignment horizontal="center" vertical="center"/>
    </xf>
    <xf numFmtId="0" fontId="3" fillId="2" borderId="0" xfId="154" applyFont="1" applyAlignment="1">
      <alignment horizontal="left"/>
    </xf>
    <xf numFmtId="0" fontId="1" fillId="2" borderId="0" xfId="154" applyFont="1" applyAlignment="1">
      <alignment horizontal="left"/>
    </xf>
    <xf numFmtId="0" fontId="3" fillId="2" borderId="0" xfId="154" applyFont="1" applyAlignment="1">
      <alignment horizontal="center"/>
    </xf>
    <xf numFmtId="0" fontId="1" fillId="2" borderId="0" xfId="154" applyFont="1" applyAlignment="1">
      <alignment horizontal="center"/>
    </xf>
    <xf numFmtId="0" fontId="1" fillId="2" borderId="0" xfId="154" applyFont="1"/>
  </cellXfs>
  <cellStyles count="155">
    <cellStyle name="Normal" xfId="0" builtinId="0"/>
    <cellStyle name="Normal 10" xfId="9" xr:uid="{00000000-0005-0000-0000-000001000000}"/>
    <cellStyle name="Normal 100" xfId="99" xr:uid="{00000000-0005-0000-0000-000002000000}"/>
    <cellStyle name="Normal 101" xfId="100" xr:uid="{00000000-0005-0000-0000-000003000000}"/>
    <cellStyle name="Normal 102" xfId="101" xr:uid="{00000000-0005-0000-0000-000004000000}"/>
    <cellStyle name="Normal 103" xfId="102" xr:uid="{00000000-0005-0000-0000-000005000000}"/>
    <cellStyle name="Normal 104" xfId="103" xr:uid="{00000000-0005-0000-0000-000006000000}"/>
    <cellStyle name="Normal 105" xfId="104" xr:uid="{00000000-0005-0000-0000-000007000000}"/>
    <cellStyle name="Normal 106" xfId="105" xr:uid="{00000000-0005-0000-0000-000008000000}"/>
    <cellStyle name="Normal 107" xfId="106" xr:uid="{00000000-0005-0000-0000-000009000000}"/>
    <cellStyle name="Normal 108" xfId="107" xr:uid="{00000000-0005-0000-0000-00000A000000}"/>
    <cellStyle name="Normal 109" xfId="108" xr:uid="{00000000-0005-0000-0000-00000B000000}"/>
    <cellStyle name="Normal 11" xfId="10" xr:uid="{00000000-0005-0000-0000-00000C000000}"/>
    <cellStyle name="Normal 110" xfId="109" xr:uid="{00000000-0005-0000-0000-00000D000000}"/>
    <cellStyle name="Normal 111" xfId="110" xr:uid="{00000000-0005-0000-0000-00000E000000}"/>
    <cellStyle name="Normal 112" xfId="111" xr:uid="{00000000-0005-0000-0000-00000F000000}"/>
    <cellStyle name="Normal 113" xfId="112" xr:uid="{00000000-0005-0000-0000-000010000000}"/>
    <cellStyle name="Normal 114" xfId="113" xr:uid="{00000000-0005-0000-0000-000011000000}"/>
    <cellStyle name="Normal 115" xfId="114" xr:uid="{00000000-0005-0000-0000-000012000000}"/>
    <cellStyle name="Normal 116" xfId="115" xr:uid="{00000000-0005-0000-0000-000013000000}"/>
    <cellStyle name="Normal 117" xfId="116" xr:uid="{00000000-0005-0000-0000-000014000000}"/>
    <cellStyle name="Normal 118" xfId="117" xr:uid="{00000000-0005-0000-0000-000015000000}"/>
    <cellStyle name="Normal 119" xfId="118" xr:uid="{00000000-0005-0000-0000-000016000000}"/>
    <cellStyle name="Normal 12" xfId="11" xr:uid="{00000000-0005-0000-0000-000017000000}"/>
    <cellStyle name="Normal 120" xfId="119" xr:uid="{00000000-0005-0000-0000-000018000000}"/>
    <cellStyle name="Normal 121" xfId="120" xr:uid="{00000000-0005-0000-0000-000019000000}"/>
    <cellStyle name="Normal 122" xfId="121" xr:uid="{00000000-0005-0000-0000-00001A000000}"/>
    <cellStyle name="Normal 123" xfId="122" xr:uid="{00000000-0005-0000-0000-00001B000000}"/>
    <cellStyle name="Normal 124" xfId="123" xr:uid="{00000000-0005-0000-0000-00001C000000}"/>
    <cellStyle name="Normal 125" xfId="124" xr:uid="{00000000-0005-0000-0000-00001D000000}"/>
    <cellStyle name="Normal 126" xfId="125" xr:uid="{00000000-0005-0000-0000-00001E000000}"/>
    <cellStyle name="Normal 127" xfId="126" xr:uid="{00000000-0005-0000-0000-00001F000000}"/>
    <cellStyle name="Normal 128" xfId="127" xr:uid="{00000000-0005-0000-0000-000020000000}"/>
    <cellStyle name="Normal 129" xfId="128" xr:uid="{00000000-0005-0000-0000-000021000000}"/>
    <cellStyle name="Normal 13" xfId="12" xr:uid="{00000000-0005-0000-0000-000022000000}"/>
    <cellStyle name="Normal 130" xfId="129" xr:uid="{00000000-0005-0000-0000-000023000000}"/>
    <cellStyle name="Normal 131" xfId="130" xr:uid="{00000000-0005-0000-0000-000024000000}"/>
    <cellStyle name="Normal 132" xfId="131" xr:uid="{00000000-0005-0000-0000-000025000000}"/>
    <cellStyle name="Normal 133" xfId="132" xr:uid="{00000000-0005-0000-0000-000026000000}"/>
    <cellStyle name="Normal 134" xfId="133" xr:uid="{00000000-0005-0000-0000-000027000000}"/>
    <cellStyle name="Normal 135" xfId="134" xr:uid="{00000000-0005-0000-0000-000028000000}"/>
    <cellStyle name="Normal 136" xfId="135" xr:uid="{00000000-0005-0000-0000-000029000000}"/>
    <cellStyle name="Normal 137" xfId="136" xr:uid="{00000000-0005-0000-0000-00002A000000}"/>
    <cellStyle name="Normal 138" xfId="137" xr:uid="{00000000-0005-0000-0000-00002B000000}"/>
    <cellStyle name="Normal 139" xfId="138" xr:uid="{00000000-0005-0000-0000-00002C000000}"/>
    <cellStyle name="Normal 14" xfId="13" xr:uid="{00000000-0005-0000-0000-00002D000000}"/>
    <cellStyle name="Normal 140" xfId="139" xr:uid="{00000000-0005-0000-0000-00002E000000}"/>
    <cellStyle name="Normal 141" xfId="140" xr:uid="{00000000-0005-0000-0000-00002F000000}"/>
    <cellStyle name="Normal 142" xfId="141" xr:uid="{00000000-0005-0000-0000-000030000000}"/>
    <cellStyle name="Normal 143" xfId="142" xr:uid="{00000000-0005-0000-0000-000031000000}"/>
    <cellStyle name="Normal 144" xfId="143" xr:uid="{00000000-0005-0000-0000-000032000000}"/>
    <cellStyle name="Normal 145" xfId="144" xr:uid="{00000000-0005-0000-0000-000033000000}"/>
    <cellStyle name="Normal 146" xfId="145" xr:uid="{00000000-0005-0000-0000-000034000000}"/>
    <cellStyle name="Normal 147" xfId="146" xr:uid="{00000000-0005-0000-0000-000035000000}"/>
    <cellStyle name="Normal 148" xfId="147" xr:uid="{00000000-0005-0000-0000-000036000000}"/>
    <cellStyle name="Normal 149" xfId="148" xr:uid="{00000000-0005-0000-0000-000037000000}"/>
    <cellStyle name="Normal 15" xfId="14" xr:uid="{00000000-0005-0000-0000-000038000000}"/>
    <cellStyle name="Normal 150" xfId="149" xr:uid="{00000000-0005-0000-0000-000039000000}"/>
    <cellStyle name="Normal 151" xfId="150" xr:uid="{00000000-0005-0000-0000-00003A000000}"/>
    <cellStyle name="Normal 152" xfId="151" xr:uid="{00000000-0005-0000-0000-00003B000000}"/>
    <cellStyle name="Normal 153" xfId="152" xr:uid="{00000000-0005-0000-0000-00003C000000}"/>
    <cellStyle name="Normal 154" xfId="153" xr:uid="{00000000-0005-0000-0000-00003D000000}"/>
    <cellStyle name="Normal 155" xfId="154" xr:uid="{BDF8DB08-0C54-4BCC-AFA9-19143B5513F1}"/>
    <cellStyle name="Normal 16" xfId="15" xr:uid="{00000000-0005-0000-0000-00003E000000}"/>
    <cellStyle name="Normal 17" xfId="16" xr:uid="{00000000-0005-0000-0000-00003F000000}"/>
    <cellStyle name="Normal 18" xfId="17" xr:uid="{00000000-0005-0000-0000-000040000000}"/>
    <cellStyle name="Normal 19" xfId="18" xr:uid="{00000000-0005-0000-0000-000041000000}"/>
    <cellStyle name="Normal 2" xfId="1" xr:uid="{00000000-0005-0000-0000-000042000000}"/>
    <cellStyle name="Normal 20" xfId="19" xr:uid="{00000000-0005-0000-0000-000043000000}"/>
    <cellStyle name="Normal 21" xfId="20" xr:uid="{00000000-0005-0000-0000-000044000000}"/>
    <cellStyle name="Normal 22" xfId="21" xr:uid="{00000000-0005-0000-0000-000045000000}"/>
    <cellStyle name="Normal 23" xfId="22" xr:uid="{00000000-0005-0000-0000-000046000000}"/>
    <cellStyle name="Normal 24" xfId="23" xr:uid="{00000000-0005-0000-0000-000047000000}"/>
    <cellStyle name="Normal 25" xfId="24" xr:uid="{00000000-0005-0000-0000-000048000000}"/>
    <cellStyle name="Normal 26" xfId="25" xr:uid="{00000000-0005-0000-0000-000049000000}"/>
    <cellStyle name="Normal 27" xfId="26" xr:uid="{00000000-0005-0000-0000-00004A000000}"/>
    <cellStyle name="Normal 28" xfId="27" xr:uid="{00000000-0005-0000-0000-00004B000000}"/>
    <cellStyle name="Normal 29" xfId="28" xr:uid="{00000000-0005-0000-0000-00004C000000}"/>
    <cellStyle name="Normal 3" xfId="2" xr:uid="{00000000-0005-0000-0000-00004D000000}"/>
    <cellStyle name="Normal 30" xfId="29" xr:uid="{00000000-0005-0000-0000-00004E000000}"/>
    <cellStyle name="Normal 31" xfId="30" xr:uid="{00000000-0005-0000-0000-00004F000000}"/>
    <cellStyle name="Normal 32" xfId="31" xr:uid="{00000000-0005-0000-0000-000050000000}"/>
    <cellStyle name="Normal 33" xfId="32" xr:uid="{00000000-0005-0000-0000-000051000000}"/>
    <cellStyle name="Normal 34" xfId="33" xr:uid="{00000000-0005-0000-0000-000052000000}"/>
    <cellStyle name="Normal 35" xfId="34" xr:uid="{00000000-0005-0000-0000-000053000000}"/>
    <cellStyle name="Normal 36" xfId="35" xr:uid="{00000000-0005-0000-0000-000054000000}"/>
    <cellStyle name="Normal 37" xfId="36" xr:uid="{00000000-0005-0000-0000-000055000000}"/>
    <cellStyle name="Normal 38" xfId="37" xr:uid="{00000000-0005-0000-0000-000056000000}"/>
    <cellStyle name="Normal 39" xfId="38" xr:uid="{00000000-0005-0000-0000-000057000000}"/>
    <cellStyle name="Normal 4" xfId="3" xr:uid="{00000000-0005-0000-0000-000058000000}"/>
    <cellStyle name="Normal 40" xfId="39" xr:uid="{00000000-0005-0000-0000-000059000000}"/>
    <cellStyle name="Normal 41" xfId="40" xr:uid="{00000000-0005-0000-0000-00005A000000}"/>
    <cellStyle name="Normal 42" xfId="41" xr:uid="{00000000-0005-0000-0000-00005B000000}"/>
    <cellStyle name="Normal 43" xfId="42" xr:uid="{00000000-0005-0000-0000-00005C000000}"/>
    <cellStyle name="Normal 44" xfId="43" xr:uid="{00000000-0005-0000-0000-00005D000000}"/>
    <cellStyle name="Normal 45" xfId="44" xr:uid="{00000000-0005-0000-0000-00005E000000}"/>
    <cellStyle name="Normal 46" xfId="45" xr:uid="{00000000-0005-0000-0000-00005F000000}"/>
    <cellStyle name="Normal 47" xfId="46" xr:uid="{00000000-0005-0000-0000-000060000000}"/>
    <cellStyle name="Normal 48" xfId="47" xr:uid="{00000000-0005-0000-0000-000061000000}"/>
    <cellStyle name="Normal 49" xfId="48" xr:uid="{00000000-0005-0000-0000-000062000000}"/>
    <cellStyle name="Normal 5" xfId="4" xr:uid="{00000000-0005-0000-0000-000063000000}"/>
    <cellStyle name="Normal 50" xfId="49" xr:uid="{00000000-0005-0000-0000-000064000000}"/>
    <cellStyle name="Normal 51" xfId="50" xr:uid="{00000000-0005-0000-0000-000065000000}"/>
    <cellStyle name="Normal 52" xfId="51" xr:uid="{00000000-0005-0000-0000-000066000000}"/>
    <cellStyle name="Normal 53" xfId="52" xr:uid="{00000000-0005-0000-0000-000067000000}"/>
    <cellStyle name="Normal 54" xfId="53" xr:uid="{00000000-0005-0000-0000-000068000000}"/>
    <cellStyle name="Normal 55" xfId="54" xr:uid="{00000000-0005-0000-0000-000069000000}"/>
    <cellStyle name="Normal 56" xfId="55" xr:uid="{00000000-0005-0000-0000-00006A000000}"/>
    <cellStyle name="Normal 57" xfId="56" xr:uid="{00000000-0005-0000-0000-00006B000000}"/>
    <cellStyle name="Normal 58" xfId="57" xr:uid="{00000000-0005-0000-0000-00006C000000}"/>
    <cellStyle name="Normal 59" xfId="58" xr:uid="{00000000-0005-0000-0000-00006D000000}"/>
    <cellStyle name="Normal 6" xfId="5" xr:uid="{00000000-0005-0000-0000-00006E000000}"/>
    <cellStyle name="Normal 60" xfId="59" xr:uid="{00000000-0005-0000-0000-00006F000000}"/>
    <cellStyle name="Normal 61" xfId="60" xr:uid="{00000000-0005-0000-0000-000070000000}"/>
    <cellStyle name="Normal 62" xfId="61" xr:uid="{00000000-0005-0000-0000-000071000000}"/>
    <cellStyle name="Normal 63" xfId="62" xr:uid="{00000000-0005-0000-0000-000072000000}"/>
    <cellStyle name="Normal 64" xfId="63" xr:uid="{00000000-0005-0000-0000-000073000000}"/>
    <cellStyle name="Normal 65" xfId="64" xr:uid="{00000000-0005-0000-0000-000074000000}"/>
    <cellStyle name="Normal 66" xfId="65" xr:uid="{00000000-0005-0000-0000-000075000000}"/>
    <cellStyle name="Normal 67" xfId="66" xr:uid="{00000000-0005-0000-0000-000076000000}"/>
    <cellStyle name="Normal 68" xfId="67" xr:uid="{00000000-0005-0000-0000-000077000000}"/>
    <cellStyle name="Normal 69" xfId="68" xr:uid="{00000000-0005-0000-0000-000078000000}"/>
    <cellStyle name="Normal 7" xfId="6" xr:uid="{00000000-0005-0000-0000-000079000000}"/>
    <cellStyle name="Normal 70" xfId="69" xr:uid="{00000000-0005-0000-0000-00007A000000}"/>
    <cellStyle name="Normal 71" xfId="70" xr:uid="{00000000-0005-0000-0000-00007B000000}"/>
    <cellStyle name="Normal 72" xfId="71" xr:uid="{00000000-0005-0000-0000-00007C000000}"/>
    <cellStyle name="Normal 73" xfId="72" xr:uid="{00000000-0005-0000-0000-00007D000000}"/>
    <cellStyle name="Normal 74" xfId="73" xr:uid="{00000000-0005-0000-0000-00007E000000}"/>
    <cellStyle name="Normal 75" xfId="74" xr:uid="{00000000-0005-0000-0000-00007F000000}"/>
    <cellStyle name="Normal 76" xfId="75" xr:uid="{00000000-0005-0000-0000-000080000000}"/>
    <cellStyle name="Normal 77" xfId="76" xr:uid="{00000000-0005-0000-0000-000081000000}"/>
    <cellStyle name="Normal 78" xfId="77" xr:uid="{00000000-0005-0000-0000-000082000000}"/>
    <cellStyle name="Normal 79" xfId="78" xr:uid="{00000000-0005-0000-0000-000083000000}"/>
    <cellStyle name="Normal 8" xfId="7" xr:uid="{00000000-0005-0000-0000-000084000000}"/>
    <cellStyle name="Normal 80" xfId="79" xr:uid="{00000000-0005-0000-0000-000085000000}"/>
    <cellStyle name="Normal 81" xfId="80" xr:uid="{00000000-0005-0000-0000-000086000000}"/>
    <cellStyle name="Normal 82" xfId="81" xr:uid="{00000000-0005-0000-0000-000087000000}"/>
    <cellStyle name="Normal 83" xfId="82" xr:uid="{00000000-0005-0000-0000-000088000000}"/>
    <cellStyle name="Normal 84" xfId="83" xr:uid="{00000000-0005-0000-0000-000089000000}"/>
    <cellStyle name="Normal 85" xfId="84" xr:uid="{00000000-0005-0000-0000-00008A000000}"/>
    <cellStyle name="Normal 86" xfId="85" xr:uid="{00000000-0005-0000-0000-00008B000000}"/>
    <cellStyle name="Normal 87" xfId="86" xr:uid="{00000000-0005-0000-0000-00008C000000}"/>
    <cellStyle name="Normal 88" xfId="87" xr:uid="{00000000-0005-0000-0000-00008D000000}"/>
    <cellStyle name="Normal 89" xfId="88" xr:uid="{00000000-0005-0000-0000-00008E000000}"/>
    <cellStyle name="Normal 9" xfId="8" xr:uid="{00000000-0005-0000-0000-00008F000000}"/>
    <cellStyle name="Normal 90" xfId="89" xr:uid="{00000000-0005-0000-0000-000090000000}"/>
    <cellStyle name="Normal 91" xfId="90" xr:uid="{00000000-0005-0000-0000-000091000000}"/>
    <cellStyle name="Normal 92" xfId="91" xr:uid="{00000000-0005-0000-0000-000092000000}"/>
    <cellStyle name="Normal 93" xfId="92" xr:uid="{00000000-0005-0000-0000-000093000000}"/>
    <cellStyle name="Normal 94" xfId="93" xr:uid="{00000000-0005-0000-0000-000094000000}"/>
    <cellStyle name="Normal 95" xfId="94" xr:uid="{00000000-0005-0000-0000-000095000000}"/>
    <cellStyle name="Normal 96" xfId="95" xr:uid="{00000000-0005-0000-0000-000096000000}"/>
    <cellStyle name="Normal 97" xfId="96" xr:uid="{00000000-0005-0000-0000-000097000000}"/>
    <cellStyle name="Normal 98" xfId="97" xr:uid="{00000000-0005-0000-0000-000098000000}"/>
    <cellStyle name="Normal 99" xfId="98" xr:uid="{00000000-0005-0000-0000-00009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workbookViewId="0">
      <selection activeCell="A8" sqref="A8"/>
    </sheetView>
  </sheetViews>
  <sheetFormatPr defaultColWidth="9.109375" defaultRowHeight="14.4" x14ac:dyDescent="0.3"/>
  <cols>
    <col min="1" max="1" width="63.5546875" style="1" bestFit="1" customWidth="1"/>
    <col min="2" max="2" width="14.109375" style="1" bestFit="1" customWidth="1"/>
    <col min="3" max="3" width="31.33203125" style="1" customWidth="1"/>
    <col min="4" max="4" width="34.5546875" style="1" customWidth="1"/>
    <col min="5" max="16384" width="9.109375" style="1"/>
  </cols>
  <sheetData>
    <row r="1" spans="1:4" x14ac:dyDescent="0.3">
      <c r="A1" s="4" t="s">
        <v>121</v>
      </c>
      <c r="B1" s="3"/>
      <c r="C1" s="3"/>
      <c r="D1" s="3"/>
    </row>
    <row r="2" spans="1:4" x14ac:dyDescent="0.3">
      <c r="A2" s="5" t="s">
        <v>5</v>
      </c>
      <c r="B2" s="5" t="s">
        <v>2</v>
      </c>
      <c r="C2" s="5" t="s">
        <v>4</v>
      </c>
      <c r="D2" s="5" t="s">
        <v>3</v>
      </c>
    </row>
    <row r="3" spans="1:4" s="2" customFormat="1" ht="72" x14ac:dyDescent="0.3">
      <c r="A3" s="6" t="s">
        <v>11</v>
      </c>
      <c r="B3" s="7" t="s">
        <v>40</v>
      </c>
      <c r="C3" s="7" t="s">
        <v>41</v>
      </c>
      <c r="D3" s="8" t="s">
        <v>7</v>
      </c>
    </row>
    <row r="4" spans="1:4" s="2" customFormat="1" x14ac:dyDescent="0.3">
      <c r="A4" s="6"/>
      <c r="B4" s="7"/>
      <c r="C4" s="7"/>
      <c r="D4" s="8"/>
    </row>
    <row r="5" spans="1:4" s="2" customFormat="1" x14ac:dyDescent="0.3">
      <c r="A5" s="32" t="s">
        <v>122</v>
      </c>
      <c r="B5" s="7"/>
      <c r="C5" s="7"/>
      <c r="D5" s="8"/>
    </row>
    <row r="6" spans="1:4" s="2" customFormat="1" ht="28.8" x14ac:dyDescent="0.3">
      <c r="A6" s="33" t="s">
        <v>107</v>
      </c>
      <c r="B6" s="7"/>
      <c r="C6" s="7"/>
      <c r="D6" s="8"/>
    </row>
    <row r="7" spans="1:4" x14ac:dyDescent="0.3">
      <c r="A7" s="4"/>
      <c r="B7" s="3"/>
      <c r="C7" s="3"/>
      <c r="D7" s="9"/>
    </row>
    <row r="8" spans="1:4" x14ac:dyDescent="0.3">
      <c r="A8" s="4" t="s">
        <v>62</v>
      </c>
      <c r="B8" s="3"/>
      <c r="C8" s="3"/>
      <c r="D8" s="10"/>
    </row>
    <row r="9" spans="1:4" x14ac:dyDescent="0.3">
      <c r="A9" s="11" t="s">
        <v>42</v>
      </c>
      <c r="B9" s="11" t="s">
        <v>43</v>
      </c>
      <c r="C9" s="11" t="s">
        <v>44</v>
      </c>
      <c r="D9" s="11" t="s">
        <v>45</v>
      </c>
    </row>
    <row r="10" spans="1:4" x14ac:dyDescent="0.3">
      <c r="A10" s="12" t="s">
        <v>46</v>
      </c>
      <c r="B10" s="12" t="s">
        <v>47</v>
      </c>
      <c r="C10" s="13">
        <v>57.24456</v>
      </c>
      <c r="D10" s="13">
        <v>-111.7047</v>
      </c>
    </row>
    <row r="11" spans="1:4" ht="17.25" customHeight="1" x14ac:dyDescent="0.3">
      <c r="A11" s="12" t="s">
        <v>48</v>
      </c>
      <c r="B11" s="12" t="s">
        <v>49</v>
      </c>
      <c r="C11" s="13">
        <v>57.280670000000001</v>
      </c>
      <c r="D11" s="13">
        <v>-111.73656</v>
      </c>
    </row>
    <row r="12" spans="1:4" x14ac:dyDescent="0.3">
      <c r="A12" s="12" t="s">
        <v>50</v>
      </c>
      <c r="B12" s="12" t="s">
        <v>51</v>
      </c>
      <c r="C12" s="13">
        <v>57.227699999999999</v>
      </c>
      <c r="D12" s="13">
        <v>-111.95911</v>
      </c>
    </row>
    <row r="13" spans="1:4" x14ac:dyDescent="0.3">
      <c r="A13" s="12" t="s">
        <v>52</v>
      </c>
      <c r="B13" s="12" t="s">
        <v>53</v>
      </c>
      <c r="C13" s="13">
        <v>57.15128</v>
      </c>
      <c r="D13" s="13">
        <v>-112.1735</v>
      </c>
    </row>
    <row r="14" spans="1:4" x14ac:dyDescent="0.3">
      <c r="A14" s="12" t="s">
        <v>54</v>
      </c>
      <c r="B14" s="12" t="s">
        <v>55</v>
      </c>
      <c r="C14" s="13">
        <v>57.023180000000004</v>
      </c>
      <c r="D14" s="13">
        <v>-111.47572</v>
      </c>
    </row>
    <row r="15" spans="1:4" x14ac:dyDescent="0.3">
      <c r="A15" s="12" t="s">
        <v>56</v>
      </c>
      <c r="B15" s="12" t="s">
        <v>57</v>
      </c>
      <c r="C15" s="13">
        <v>56.999450000000003</v>
      </c>
      <c r="D15" s="13">
        <v>-111.40658000000001</v>
      </c>
    </row>
    <row r="16" spans="1:4" x14ac:dyDescent="0.3">
      <c r="A16" s="12" t="s">
        <v>58</v>
      </c>
      <c r="B16" s="12" t="s">
        <v>59</v>
      </c>
      <c r="C16" s="13">
        <v>56.979529999999997</v>
      </c>
      <c r="D16" s="13">
        <v>-111.29864999999999</v>
      </c>
    </row>
    <row r="17" spans="1:4" x14ac:dyDescent="0.3">
      <c r="A17" s="12" t="s">
        <v>60</v>
      </c>
      <c r="B17" s="12" t="s">
        <v>61</v>
      </c>
      <c r="C17" s="13">
        <v>56.868810000000003</v>
      </c>
      <c r="D17" s="13">
        <v>-111.14247</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zoomScale="80" zoomScaleNormal="80" workbookViewId="0">
      <pane xSplit="1" ySplit="1" topLeftCell="B2" activePane="bottomRight" state="frozen"/>
      <selection pane="topRight" activeCell="C1" sqref="C1"/>
      <selection pane="bottomLeft" activeCell="A4" sqref="A4"/>
      <selection pane="bottomRight" activeCell="E7" sqref="E7"/>
    </sheetView>
  </sheetViews>
  <sheetFormatPr defaultColWidth="9.109375" defaultRowHeight="17.25" customHeight="1" x14ac:dyDescent="0.3"/>
  <cols>
    <col min="1" max="1" width="11" style="24" bestFit="1" customWidth="1"/>
    <col min="2" max="2" width="11.88671875" style="27" bestFit="1" customWidth="1"/>
    <col min="3" max="3" width="35.109375" style="24" bestFit="1" customWidth="1"/>
    <col min="4" max="4" width="10.77734375" style="24" bestFit="1" customWidth="1"/>
    <col min="5" max="5" width="13.5546875" style="24" bestFit="1" customWidth="1"/>
    <col min="6" max="6" width="16.21875" style="24" bestFit="1" customWidth="1"/>
    <col min="7" max="7" width="9.109375" style="14"/>
    <col min="8" max="16384" width="9.109375" style="24"/>
  </cols>
  <sheetData>
    <row r="1" spans="1:6" s="17" customFormat="1" ht="34.5" customHeight="1" x14ac:dyDescent="0.3">
      <c r="A1" s="15" t="s">
        <v>0</v>
      </c>
      <c r="B1" s="16" t="s">
        <v>1</v>
      </c>
      <c r="C1" s="15" t="s">
        <v>13</v>
      </c>
      <c r="D1" s="15" t="s">
        <v>12</v>
      </c>
      <c r="E1" s="15" t="s">
        <v>6</v>
      </c>
      <c r="F1" s="15" t="s">
        <v>10</v>
      </c>
    </row>
    <row r="2" spans="1:6" ht="14.25" customHeight="1" x14ac:dyDescent="0.3">
      <c r="A2" s="18">
        <v>210103</v>
      </c>
      <c r="B2" s="19" t="s">
        <v>8</v>
      </c>
      <c r="C2" s="20" t="s">
        <v>14</v>
      </c>
      <c r="D2" s="21">
        <v>41499</v>
      </c>
      <c r="E2" s="22" t="s">
        <v>38</v>
      </c>
      <c r="F2" s="23">
        <v>0.88</v>
      </c>
    </row>
    <row r="3" spans="1:6" ht="14.25" customHeight="1" x14ac:dyDescent="0.3">
      <c r="A3" s="18">
        <v>210104</v>
      </c>
      <c r="B3" s="19" t="s">
        <v>8</v>
      </c>
      <c r="C3" s="20" t="s">
        <v>15</v>
      </c>
      <c r="D3" s="21">
        <v>41499</v>
      </c>
      <c r="E3" s="22" t="s">
        <v>38</v>
      </c>
      <c r="F3" s="23">
        <v>0.78</v>
      </c>
    </row>
    <row r="4" spans="1:6" ht="14.25" customHeight="1" x14ac:dyDescent="0.3">
      <c r="A4" s="18">
        <v>210105</v>
      </c>
      <c r="B4" s="19" t="s">
        <v>8</v>
      </c>
      <c r="C4" s="20" t="s">
        <v>16</v>
      </c>
      <c r="D4" s="21">
        <v>41499</v>
      </c>
      <c r="E4" s="22" t="s">
        <v>38</v>
      </c>
      <c r="F4" s="23">
        <v>0.65600000000000003</v>
      </c>
    </row>
    <row r="5" spans="1:6" ht="14.25" customHeight="1" x14ac:dyDescent="0.3">
      <c r="A5" s="18">
        <v>210106</v>
      </c>
      <c r="B5" s="19" t="s">
        <v>8</v>
      </c>
      <c r="C5" s="20" t="s">
        <v>17</v>
      </c>
      <c r="D5" s="21">
        <v>41499</v>
      </c>
      <c r="E5" s="22" t="s">
        <v>38</v>
      </c>
      <c r="F5" s="23">
        <v>1.2450000000000001</v>
      </c>
    </row>
    <row r="6" spans="1:6" ht="14.25" customHeight="1" x14ac:dyDescent="0.3">
      <c r="A6" s="18">
        <v>210107</v>
      </c>
      <c r="B6" s="19" t="s">
        <v>8</v>
      </c>
      <c r="C6" s="20" t="s">
        <v>18</v>
      </c>
      <c r="D6" s="21">
        <v>41499</v>
      </c>
      <c r="E6" s="22" t="s">
        <v>38</v>
      </c>
      <c r="F6" s="23">
        <v>1.2909999999999999</v>
      </c>
    </row>
    <row r="7" spans="1:6" ht="14.25" customHeight="1" x14ac:dyDescent="0.3">
      <c r="A7" s="18">
        <v>210108</v>
      </c>
      <c r="B7" s="19" t="s">
        <v>8</v>
      </c>
      <c r="C7" s="20" t="s">
        <v>19</v>
      </c>
      <c r="D7" s="21">
        <v>41499</v>
      </c>
      <c r="E7" s="22" t="s">
        <v>38</v>
      </c>
      <c r="F7" s="23">
        <v>1.268</v>
      </c>
    </row>
    <row r="8" spans="1:6" ht="14.25" customHeight="1" x14ac:dyDescent="0.3">
      <c r="A8" s="18">
        <v>210109</v>
      </c>
      <c r="B8" s="19" t="s">
        <v>8</v>
      </c>
      <c r="C8" s="20" t="s">
        <v>20</v>
      </c>
      <c r="D8" s="21">
        <v>41500</v>
      </c>
      <c r="E8" s="22" t="s">
        <v>38</v>
      </c>
      <c r="F8" s="23">
        <v>1.032</v>
      </c>
    </row>
    <row r="9" spans="1:6" ht="14.25" customHeight="1" x14ac:dyDescent="0.3">
      <c r="A9" s="18">
        <v>210110</v>
      </c>
      <c r="B9" s="19" t="s">
        <v>8</v>
      </c>
      <c r="C9" s="20" t="s">
        <v>21</v>
      </c>
      <c r="D9" s="21">
        <v>41500</v>
      </c>
      <c r="E9" s="22" t="s">
        <v>38</v>
      </c>
      <c r="F9" s="23">
        <v>0.60199999999999998</v>
      </c>
    </row>
    <row r="10" spans="1:6" ht="14.25" customHeight="1" x14ac:dyDescent="0.3">
      <c r="A10" s="18">
        <v>210111</v>
      </c>
      <c r="B10" s="19" t="s">
        <v>8</v>
      </c>
      <c r="C10" s="20" t="s">
        <v>22</v>
      </c>
      <c r="D10" s="21">
        <v>41500</v>
      </c>
      <c r="E10" s="22" t="s">
        <v>38</v>
      </c>
      <c r="F10" s="23">
        <v>0.316</v>
      </c>
    </row>
    <row r="11" spans="1:6" ht="14.25" customHeight="1" x14ac:dyDescent="0.3">
      <c r="A11" s="18">
        <v>210112</v>
      </c>
      <c r="B11" s="19" t="s">
        <v>8</v>
      </c>
      <c r="C11" s="20" t="s">
        <v>23</v>
      </c>
      <c r="D11" s="21">
        <v>41500</v>
      </c>
      <c r="E11" s="22" t="s">
        <v>38</v>
      </c>
      <c r="F11" s="23">
        <v>0.31900000000000001</v>
      </c>
    </row>
    <row r="12" spans="1:6" ht="14.25" customHeight="1" x14ac:dyDescent="0.3">
      <c r="A12" s="18">
        <v>210113</v>
      </c>
      <c r="B12" s="19" t="s">
        <v>8</v>
      </c>
      <c r="C12" s="20" t="s">
        <v>24</v>
      </c>
      <c r="D12" s="21">
        <v>41500</v>
      </c>
      <c r="E12" s="22" t="s">
        <v>38</v>
      </c>
      <c r="F12" s="23">
        <v>0.64800000000000002</v>
      </c>
    </row>
    <row r="13" spans="1:6" ht="14.25" customHeight="1" x14ac:dyDescent="0.3">
      <c r="A13" s="18">
        <v>210114</v>
      </c>
      <c r="B13" s="19" t="s">
        <v>8</v>
      </c>
      <c r="C13" s="20" t="s">
        <v>25</v>
      </c>
      <c r="D13" s="21">
        <v>41500</v>
      </c>
      <c r="E13" s="22" t="s">
        <v>38</v>
      </c>
      <c r="F13" s="23">
        <v>0.63</v>
      </c>
    </row>
    <row r="14" spans="1:6" ht="14.25" customHeight="1" x14ac:dyDescent="0.3">
      <c r="A14" s="18">
        <v>210115</v>
      </c>
      <c r="B14" s="19" t="s">
        <v>8</v>
      </c>
      <c r="C14" s="20" t="s">
        <v>26</v>
      </c>
      <c r="D14" s="21">
        <v>41501</v>
      </c>
      <c r="E14" s="22" t="s">
        <v>38</v>
      </c>
      <c r="F14" s="23">
        <v>0.627</v>
      </c>
    </row>
    <row r="15" spans="1:6" ht="14.25" customHeight="1" x14ac:dyDescent="0.3">
      <c r="A15" s="18">
        <v>210116</v>
      </c>
      <c r="B15" s="19" t="s">
        <v>8</v>
      </c>
      <c r="C15" s="20" t="s">
        <v>27</v>
      </c>
      <c r="D15" s="21">
        <v>41501</v>
      </c>
      <c r="E15" s="22" t="s">
        <v>38</v>
      </c>
      <c r="F15" s="23">
        <v>0.56499999999999995</v>
      </c>
    </row>
    <row r="16" spans="1:6" ht="14.25" customHeight="1" x14ac:dyDescent="0.3">
      <c r="A16" s="18">
        <v>210117</v>
      </c>
      <c r="B16" s="19" t="s">
        <v>8</v>
      </c>
      <c r="C16" s="20" t="s">
        <v>28</v>
      </c>
      <c r="D16" s="21">
        <v>41501</v>
      </c>
      <c r="E16" s="22" t="s">
        <v>38</v>
      </c>
      <c r="F16" s="23">
        <v>0.48899999999999999</v>
      </c>
    </row>
    <row r="17" spans="1:6" ht="14.25" customHeight="1" x14ac:dyDescent="0.3">
      <c r="A17" s="18">
        <v>210118</v>
      </c>
      <c r="B17" s="19" t="s">
        <v>8</v>
      </c>
      <c r="C17" s="20" t="s">
        <v>23</v>
      </c>
      <c r="D17" s="21">
        <v>41535</v>
      </c>
      <c r="E17" s="22" t="s">
        <v>38</v>
      </c>
      <c r="F17" s="23">
        <v>1.143</v>
      </c>
    </row>
    <row r="18" spans="1:6" ht="14.25" customHeight="1" x14ac:dyDescent="0.3">
      <c r="A18" s="18">
        <v>210119</v>
      </c>
      <c r="B18" s="19" t="s">
        <v>8</v>
      </c>
      <c r="C18" s="20" t="s">
        <v>24</v>
      </c>
      <c r="D18" s="21">
        <v>41535</v>
      </c>
      <c r="E18" s="22" t="s">
        <v>38</v>
      </c>
      <c r="F18" s="23">
        <v>1.6459999999999999</v>
      </c>
    </row>
    <row r="19" spans="1:6" ht="14.25" customHeight="1" x14ac:dyDescent="0.3">
      <c r="A19" s="18">
        <v>210120</v>
      </c>
      <c r="B19" s="19" t="s">
        <v>8</v>
      </c>
      <c r="C19" s="20" t="s">
        <v>25</v>
      </c>
      <c r="D19" s="21">
        <v>41535</v>
      </c>
      <c r="E19" s="22" t="s">
        <v>38</v>
      </c>
      <c r="F19" s="23">
        <v>1.3740000000000001</v>
      </c>
    </row>
    <row r="20" spans="1:6" ht="14.25" customHeight="1" x14ac:dyDescent="0.3">
      <c r="A20" s="18">
        <v>210121</v>
      </c>
      <c r="B20" s="19" t="s">
        <v>8</v>
      </c>
      <c r="C20" s="20" t="s">
        <v>29</v>
      </c>
      <c r="D20" s="21">
        <v>41536</v>
      </c>
      <c r="E20" s="22" t="s">
        <v>38</v>
      </c>
      <c r="F20" s="23">
        <v>0.53200000000000003</v>
      </c>
    </row>
    <row r="21" spans="1:6" ht="14.25" customHeight="1" x14ac:dyDescent="0.3">
      <c r="A21" s="18">
        <v>210122</v>
      </c>
      <c r="B21" s="19" t="s">
        <v>8</v>
      </c>
      <c r="C21" s="20" t="s">
        <v>30</v>
      </c>
      <c r="D21" s="21">
        <v>41536</v>
      </c>
      <c r="E21" s="22" t="s">
        <v>38</v>
      </c>
      <c r="F21" s="23">
        <v>0.57799999999999996</v>
      </c>
    </row>
    <row r="22" spans="1:6" ht="14.25" customHeight="1" x14ac:dyDescent="0.3">
      <c r="A22" s="18">
        <v>210123</v>
      </c>
      <c r="B22" s="19" t="s">
        <v>8</v>
      </c>
      <c r="C22" s="20" t="s">
        <v>31</v>
      </c>
      <c r="D22" s="21">
        <v>41536</v>
      </c>
      <c r="E22" s="22" t="s">
        <v>38</v>
      </c>
      <c r="F22" s="23">
        <v>0.33900000000000002</v>
      </c>
    </row>
    <row r="23" spans="1:6" ht="14.25" customHeight="1" x14ac:dyDescent="0.3">
      <c r="A23" s="18">
        <v>210124</v>
      </c>
      <c r="B23" s="19" t="s">
        <v>8</v>
      </c>
      <c r="C23" s="20" t="s">
        <v>26</v>
      </c>
      <c r="D23" s="21">
        <v>41534</v>
      </c>
      <c r="E23" s="22" t="s">
        <v>39</v>
      </c>
      <c r="F23" s="23">
        <v>0.59</v>
      </c>
    </row>
    <row r="24" spans="1:6" ht="14.25" customHeight="1" x14ac:dyDescent="0.3">
      <c r="A24" s="18">
        <v>210125</v>
      </c>
      <c r="B24" s="19" t="s">
        <v>8</v>
      </c>
      <c r="C24" s="20" t="s">
        <v>32</v>
      </c>
      <c r="D24" s="21">
        <v>41534</v>
      </c>
      <c r="E24" s="22" t="s">
        <v>39</v>
      </c>
      <c r="F24" s="23">
        <v>1.3169999999999999</v>
      </c>
    </row>
    <row r="25" spans="1:6" ht="14.25" customHeight="1" x14ac:dyDescent="0.3">
      <c r="A25" s="18">
        <v>210126</v>
      </c>
      <c r="B25" s="19" t="s">
        <v>8</v>
      </c>
      <c r="C25" s="20" t="s">
        <v>33</v>
      </c>
      <c r="D25" s="21">
        <v>41534</v>
      </c>
      <c r="E25" s="22" t="s">
        <v>39</v>
      </c>
      <c r="F25" s="23">
        <v>0.82499999999999996</v>
      </c>
    </row>
    <row r="26" spans="1:6" ht="14.25" customHeight="1" x14ac:dyDescent="0.3">
      <c r="A26" s="18">
        <v>210127</v>
      </c>
      <c r="B26" s="19" t="s">
        <v>8</v>
      </c>
      <c r="C26" s="20" t="s">
        <v>34</v>
      </c>
      <c r="D26" s="21">
        <v>41534</v>
      </c>
      <c r="E26" s="22" t="s">
        <v>39</v>
      </c>
      <c r="F26" s="23">
        <v>1.321</v>
      </c>
    </row>
    <row r="27" spans="1:6" ht="14.25" customHeight="1" x14ac:dyDescent="0.3">
      <c r="A27" s="18">
        <v>210128</v>
      </c>
      <c r="B27" s="19" t="s">
        <v>8</v>
      </c>
      <c r="C27" s="20" t="s">
        <v>27</v>
      </c>
      <c r="D27" s="21">
        <v>41534</v>
      </c>
      <c r="E27" s="22" t="s">
        <v>39</v>
      </c>
      <c r="F27" s="23">
        <v>0.95799999999999996</v>
      </c>
    </row>
    <row r="28" spans="1:6" ht="14.25" customHeight="1" x14ac:dyDescent="0.3">
      <c r="A28" s="18">
        <v>210129</v>
      </c>
      <c r="B28" s="19" t="s">
        <v>8</v>
      </c>
      <c r="C28" s="20" t="s">
        <v>28</v>
      </c>
      <c r="D28" s="21">
        <v>41534</v>
      </c>
      <c r="E28" s="22" t="s">
        <v>39</v>
      </c>
      <c r="F28" s="23">
        <v>0.68200000000000005</v>
      </c>
    </row>
    <row r="29" spans="1:6" ht="14.25" customHeight="1" x14ac:dyDescent="0.3">
      <c r="A29" s="18">
        <v>210130</v>
      </c>
      <c r="B29" s="19" t="s">
        <v>8</v>
      </c>
      <c r="C29" s="20" t="s">
        <v>17</v>
      </c>
      <c r="D29" s="21">
        <v>41535</v>
      </c>
      <c r="E29" s="22" t="s">
        <v>39</v>
      </c>
      <c r="F29" s="23">
        <v>1.2270000000000001</v>
      </c>
    </row>
    <row r="30" spans="1:6" ht="14.25" customHeight="1" x14ac:dyDescent="0.3">
      <c r="A30" s="18">
        <v>210131</v>
      </c>
      <c r="B30" s="19" t="s">
        <v>8</v>
      </c>
      <c r="C30" s="20" t="s">
        <v>18</v>
      </c>
      <c r="D30" s="21">
        <v>41535</v>
      </c>
      <c r="E30" s="22" t="s">
        <v>39</v>
      </c>
      <c r="F30" s="23">
        <v>0.36099999999999999</v>
      </c>
    </row>
    <row r="31" spans="1:6" ht="14.25" customHeight="1" x14ac:dyDescent="0.3">
      <c r="A31" s="18">
        <v>210132</v>
      </c>
      <c r="B31" s="19" t="s">
        <v>8</v>
      </c>
      <c r="C31" s="20" t="s">
        <v>19</v>
      </c>
      <c r="D31" s="21">
        <v>41535</v>
      </c>
      <c r="E31" s="22" t="s">
        <v>39</v>
      </c>
      <c r="F31" s="23">
        <v>0.68200000000000005</v>
      </c>
    </row>
    <row r="32" spans="1:6" ht="14.25" customHeight="1" x14ac:dyDescent="0.3">
      <c r="A32" s="18">
        <v>210133</v>
      </c>
      <c r="B32" s="19" t="s">
        <v>8</v>
      </c>
      <c r="C32" s="20" t="s">
        <v>14</v>
      </c>
      <c r="D32" s="21">
        <v>41535</v>
      </c>
      <c r="E32" s="22" t="s">
        <v>39</v>
      </c>
      <c r="F32" s="23">
        <v>0.84</v>
      </c>
    </row>
    <row r="33" spans="1:7" ht="14.25" customHeight="1" x14ac:dyDescent="0.3">
      <c r="A33" s="18">
        <v>210134</v>
      </c>
      <c r="B33" s="19" t="s">
        <v>8</v>
      </c>
      <c r="C33" s="20" t="s">
        <v>15</v>
      </c>
      <c r="D33" s="21">
        <v>41535</v>
      </c>
      <c r="E33" s="22" t="s">
        <v>39</v>
      </c>
      <c r="F33" s="23">
        <v>1.1890000000000001</v>
      </c>
    </row>
    <row r="34" spans="1:7" ht="14.25" customHeight="1" x14ac:dyDescent="0.3">
      <c r="A34" s="18">
        <v>210135</v>
      </c>
      <c r="B34" s="19" t="s">
        <v>8</v>
      </c>
      <c r="C34" s="20" t="s">
        <v>16</v>
      </c>
      <c r="D34" s="21">
        <v>41535</v>
      </c>
      <c r="E34" s="22" t="s">
        <v>39</v>
      </c>
      <c r="F34" s="23">
        <v>1.2290000000000001</v>
      </c>
    </row>
    <row r="35" spans="1:7" ht="14.25" customHeight="1" x14ac:dyDescent="0.3">
      <c r="A35" s="18">
        <v>210136</v>
      </c>
      <c r="B35" s="19" t="s">
        <v>8</v>
      </c>
      <c r="C35" s="20" t="s">
        <v>20</v>
      </c>
      <c r="D35" s="21">
        <v>41536</v>
      </c>
      <c r="E35" s="22" t="s">
        <v>39</v>
      </c>
      <c r="F35" s="23">
        <v>1.3979999999999999</v>
      </c>
    </row>
    <row r="36" spans="1:7" ht="14.25" customHeight="1" x14ac:dyDescent="0.3">
      <c r="A36" s="18">
        <v>210137</v>
      </c>
      <c r="B36" s="19" t="s">
        <v>8</v>
      </c>
      <c r="C36" s="20" t="s">
        <v>21</v>
      </c>
      <c r="D36" s="21">
        <v>41536</v>
      </c>
      <c r="E36" s="22" t="s">
        <v>39</v>
      </c>
      <c r="F36" s="23">
        <v>1.621</v>
      </c>
    </row>
    <row r="37" spans="1:7" ht="14.25" customHeight="1" x14ac:dyDescent="0.3">
      <c r="A37" s="18">
        <v>210138</v>
      </c>
      <c r="B37" s="19" t="s">
        <v>8</v>
      </c>
      <c r="C37" s="20" t="s">
        <v>22</v>
      </c>
      <c r="D37" s="21">
        <v>41536</v>
      </c>
      <c r="E37" s="22" t="s">
        <v>39</v>
      </c>
      <c r="F37" s="23">
        <v>0.72299999999999998</v>
      </c>
    </row>
    <row r="38" spans="1:7" ht="14.25" customHeight="1" x14ac:dyDescent="0.3">
      <c r="A38" s="18">
        <v>210139</v>
      </c>
      <c r="B38" s="19" t="s">
        <v>8</v>
      </c>
      <c r="C38" s="20" t="s">
        <v>35</v>
      </c>
      <c r="D38" s="21">
        <v>41536</v>
      </c>
      <c r="E38" s="22" t="s">
        <v>39</v>
      </c>
      <c r="F38" s="23">
        <v>0.43099999999999999</v>
      </c>
    </row>
    <row r="39" spans="1:7" ht="14.25" customHeight="1" x14ac:dyDescent="0.3">
      <c r="A39" s="18">
        <v>210140</v>
      </c>
      <c r="B39" s="19" t="s">
        <v>8</v>
      </c>
      <c r="C39" s="20" t="s">
        <v>36</v>
      </c>
      <c r="D39" s="21">
        <v>41536</v>
      </c>
      <c r="E39" s="22" t="s">
        <v>39</v>
      </c>
      <c r="F39" s="23">
        <v>0.374</v>
      </c>
    </row>
    <row r="40" spans="1:7" ht="14.25" customHeight="1" x14ac:dyDescent="0.3">
      <c r="A40" s="18">
        <v>210141</v>
      </c>
      <c r="B40" s="19" t="s">
        <v>8</v>
      </c>
      <c r="C40" s="20" t="s">
        <v>37</v>
      </c>
      <c r="D40" s="21">
        <v>41536</v>
      </c>
      <c r="E40" s="22" t="s">
        <v>39</v>
      </c>
      <c r="F40" s="23">
        <v>0.36599999999999999</v>
      </c>
    </row>
    <row r="41" spans="1:7" ht="14.25" customHeight="1" x14ac:dyDescent="0.3">
      <c r="A41" s="25" t="s">
        <v>9</v>
      </c>
      <c r="B41" s="25"/>
      <c r="C41" s="25"/>
      <c r="F41" s="26">
        <v>0.01</v>
      </c>
      <c r="G41" s="24"/>
    </row>
    <row r="42" spans="1:7" ht="17.25" customHeight="1" x14ac:dyDescent="0.3">
      <c r="G42" s="24"/>
    </row>
    <row r="43" spans="1:7" ht="17.25" customHeight="1" x14ac:dyDescent="0.3">
      <c r="G43" s="24"/>
    </row>
    <row r="44" spans="1:7" ht="17.25" customHeight="1" x14ac:dyDescent="0.3">
      <c r="G44" s="24"/>
    </row>
    <row r="45" spans="1:7" ht="17.25" customHeight="1" x14ac:dyDescent="0.3">
      <c r="G45" s="24"/>
    </row>
    <row r="46" spans="1:7" ht="17.25" customHeight="1" x14ac:dyDescent="0.3">
      <c r="G46" s="24"/>
    </row>
  </sheetData>
  <mergeCells count="1">
    <mergeCell ref="A41:C41"/>
  </mergeCells>
  <pageMargins left="0.7" right="0.7" top="0.75" bottom="0.75" header="0.3" footer="0.3"/>
  <pageSetup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CBF4-3562-42A9-9D43-2E41DC38F8E2}">
  <dimension ref="A1:E42"/>
  <sheetViews>
    <sheetView topLeftCell="A11" zoomScale="80" zoomScaleNormal="80" workbookViewId="0">
      <selection activeCell="A42" sqref="A42"/>
    </sheetView>
  </sheetViews>
  <sheetFormatPr defaultColWidth="12.44140625" defaultRowHeight="14.4" x14ac:dyDescent="0.3"/>
  <cols>
    <col min="1" max="1" width="12.44140625" style="30"/>
    <col min="2" max="2" width="19.21875" style="30" customWidth="1"/>
    <col min="3" max="3" width="23.33203125" style="30" customWidth="1"/>
    <col min="4" max="4" width="13.109375" style="30" customWidth="1"/>
    <col min="5" max="5" width="17.77734375" style="29" customWidth="1"/>
    <col min="6" max="16384" width="12.44140625" style="29"/>
  </cols>
  <sheetData>
    <row r="1" spans="1:5" x14ac:dyDescent="0.3">
      <c r="A1" s="28" t="s">
        <v>63</v>
      </c>
      <c r="B1" s="28" t="s">
        <v>64</v>
      </c>
      <c r="C1" s="28" t="s">
        <v>65</v>
      </c>
      <c r="D1" s="28" t="s">
        <v>66</v>
      </c>
      <c r="E1" s="28" t="s">
        <v>67</v>
      </c>
    </row>
    <row r="2" spans="1:5" x14ac:dyDescent="0.3">
      <c r="A2" s="30" t="s">
        <v>68</v>
      </c>
      <c r="B2" s="31">
        <v>17.108433734939794</v>
      </c>
      <c r="C2" s="31"/>
      <c r="D2" s="31">
        <v>64.709199999999996</v>
      </c>
      <c r="E2" s="30"/>
    </row>
    <row r="3" spans="1:5" x14ac:dyDescent="0.3">
      <c r="A3" s="30" t="s">
        <v>69</v>
      </c>
      <c r="B3" s="31">
        <v>19.211822660098662</v>
      </c>
      <c r="C3" s="31"/>
      <c r="D3" s="31">
        <v>58.837000000000003</v>
      </c>
      <c r="E3" s="30"/>
    </row>
    <row r="4" spans="1:5" x14ac:dyDescent="0.3">
      <c r="A4" s="30" t="s">
        <v>70</v>
      </c>
      <c r="B4" s="31">
        <v>16.290726817042362</v>
      </c>
      <c r="C4" s="31"/>
      <c r="D4" s="31">
        <v>58.199399999999997</v>
      </c>
      <c r="E4" s="30"/>
    </row>
    <row r="5" spans="1:5" x14ac:dyDescent="0.3">
      <c r="A5" s="30" t="s">
        <v>71</v>
      </c>
      <c r="B5" s="31">
        <v>15.617715617715596</v>
      </c>
      <c r="C5" s="31"/>
      <c r="D5" s="31">
        <v>47.955199999999998</v>
      </c>
      <c r="E5" s="30"/>
    </row>
    <row r="6" spans="1:5" x14ac:dyDescent="0.3">
      <c r="A6" s="30" t="s">
        <v>72</v>
      </c>
      <c r="B6" s="31">
        <v>13.863636363636257</v>
      </c>
      <c r="C6" s="31"/>
      <c r="D6" s="31">
        <v>44.116599999999998</v>
      </c>
      <c r="E6" s="30"/>
    </row>
    <row r="7" spans="1:5" x14ac:dyDescent="0.3">
      <c r="A7" s="30" t="s">
        <v>73</v>
      </c>
      <c r="B7" s="31">
        <v>9.2165898617509203</v>
      </c>
      <c r="C7" s="31"/>
      <c r="D7" s="31">
        <v>31.5593</v>
      </c>
      <c r="E7" s="30"/>
    </row>
    <row r="8" spans="1:5" x14ac:dyDescent="0.3">
      <c r="A8" s="30" t="s">
        <v>74</v>
      </c>
      <c r="B8" s="31">
        <v>12.40875912408805</v>
      </c>
      <c r="C8" s="31"/>
      <c r="D8" s="31">
        <v>50.543999999999997</v>
      </c>
      <c r="E8" s="30"/>
    </row>
    <row r="9" spans="1:5" x14ac:dyDescent="0.3">
      <c r="A9" s="30" t="s">
        <v>75</v>
      </c>
      <c r="B9" s="31">
        <v>20.581113801452936</v>
      </c>
      <c r="C9" s="31"/>
      <c r="D9" s="31">
        <v>46.163699999999999</v>
      </c>
      <c r="E9" s="30"/>
    </row>
    <row r="10" spans="1:5" x14ac:dyDescent="0.3">
      <c r="A10" s="30" t="s">
        <v>76</v>
      </c>
      <c r="B10" s="31">
        <v>7.9812206572772242</v>
      </c>
      <c r="C10" s="31">
        <v>12.592592592592352</v>
      </c>
      <c r="D10" s="31">
        <v>58.848700000000001</v>
      </c>
      <c r="E10" s="30">
        <v>38.969299999999997</v>
      </c>
    </row>
    <row r="11" spans="1:5" x14ac:dyDescent="0.3">
      <c r="A11" s="30" t="s">
        <v>77</v>
      </c>
      <c r="B11" s="31">
        <v>7.2639225181598128</v>
      </c>
      <c r="C11" s="31"/>
      <c r="D11" s="31">
        <v>20.938800000000001</v>
      </c>
      <c r="E11" s="30"/>
    </row>
    <row r="12" spans="1:5" x14ac:dyDescent="0.3">
      <c r="A12" s="30" t="s">
        <v>78</v>
      </c>
      <c r="B12" s="31">
        <v>9.799554565701607</v>
      </c>
      <c r="C12" s="31"/>
      <c r="D12" s="31">
        <v>26.266400000000001</v>
      </c>
      <c r="E12" s="30"/>
    </row>
    <row r="13" spans="1:5" x14ac:dyDescent="0.3">
      <c r="A13" s="30" t="s">
        <v>79</v>
      </c>
      <c r="B13" s="31">
        <v>9.2592592592594922</v>
      </c>
      <c r="C13" s="31">
        <v>15.330188679245706</v>
      </c>
      <c r="D13" s="31">
        <v>70.776700000000005</v>
      </c>
      <c r="E13" s="30">
        <v>49.452800000000003</v>
      </c>
    </row>
    <row r="14" spans="1:5" x14ac:dyDescent="0.3">
      <c r="A14" s="30" t="s">
        <v>80</v>
      </c>
      <c r="B14" s="31">
        <v>12.195121951219438</v>
      </c>
      <c r="C14" s="31"/>
      <c r="D14" s="31">
        <v>41.701700000000002</v>
      </c>
      <c r="E14" s="30"/>
    </row>
    <row r="15" spans="1:5" x14ac:dyDescent="0.3">
      <c r="A15" s="30" t="s">
        <v>81</v>
      </c>
      <c r="B15" s="31">
        <v>15.931372549019621</v>
      </c>
      <c r="C15" s="31"/>
      <c r="D15" s="31">
        <v>49.23</v>
      </c>
      <c r="E15" s="30"/>
    </row>
    <row r="16" spans="1:5" x14ac:dyDescent="0.3">
      <c r="A16" s="30" t="s">
        <v>82</v>
      </c>
      <c r="B16" s="31">
        <v>12.259615384615435</v>
      </c>
      <c r="C16" s="31"/>
      <c r="D16" s="31">
        <v>44.198999999999998</v>
      </c>
      <c r="E16" s="30"/>
    </row>
    <row r="17" spans="1:5" x14ac:dyDescent="0.3">
      <c r="A17" s="30" t="s">
        <v>83</v>
      </c>
      <c r="B17" s="31">
        <v>12.756264236902052</v>
      </c>
      <c r="C17" s="31"/>
      <c r="D17" s="31">
        <v>34.548699999999997</v>
      </c>
      <c r="E17" s="30"/>
    </row>
    <row r="18" spans="1:5" x14ac:dyDescent="0.3">
      <c r="A18" s="30" t="s">
        <v>84</v>
      </c>
      <c r="B18" s="31">
        <v>13.151927437641723</v>
      </c>
      <c r="C18" s="31"/>
      <c r="D18" s="31">
        <v>47.514099999999999</v>
      </c>
      <c r="E18" s="30"/>
    </row>
    <row r="19" spans="1:5" x14ac:dyDescent="0.3">
      <c r="A19" s="30" t="s">
        <v>85</v>
      </c>
      <c r="B19" s="31">
        <v>7.8239608801954326</v>
      </c>
      <c r="C19" s="31">
        <v>9.8398169336382164</v>
      </c>
      <c r="D19" s="31">
        <v>24.684899999999999</v>
      </c>
      <c r="E19" s="30">
        <v>23.530999999999999</v>
      </c>
    </row>
    <row r="20" spans="1:5" x14ac:dyDescent="0.3">
      <c r="A20" s="30" t="s">
        <v>86</v>
      </c>
      <c r="B20" s="31">
        <v>9.569377990431013</v>
      </c>
      <c r="C20" s="31"/>
      <c r="D20" s="31">
        <v>43.381399999999999</v>
      </c>
      <c r="E20" s="30"/>
    </row>
    <row r="21" spans="1:5" x14ac:dyDescent="0.3">
      <c r="A21" s="30" t="s">
        <v>87</v>
      </c>
      <c r="B21" s="31">
        <v>5.8823529411765021</v>
      </c>
      <c r="C21" s="31"/>
      <c r="D21" s="31">
        <v>22.673400000000001</v>
      </c>
      <c r="E21" s="30"/>
    </row>
    <row r="22" spans="1:5" x14ac:dyDescent="0.3">
      <c r="A22" s="30" t="s">
        <v>88</v>
      </c>
      <c r="B22" s="31">
        <v>5.8548009367681226</v>
      </c>
      <c r="C22" s="31">
        <v>8.2949308755759059</v>
      </c>
      <c r="D22" s="31">
        <v>19.1861</v>
      </c>
      <c r="E22" s="30">
        <v>27.8536</v>
      </c>
    </row>
    <row r="23" spans="1:5" x14ac:dyDescent="0.3">
      <c r="A23" s="30" t="s">
        <v>89</v>
      </c>
      <c r="B23" s="31">
        <v>13.74999999999951</v>
      </c>
      <c r="C23" s="31"/>
      <c r="D23" s="31">
        <v>41.338500000000003</v>
      </c>
      <c r="E23" s="30"/>
    </row>
    <row r="24" spans="1:5" x14ac:dyDescent="0.3">
      <c r="A24" s="30" t="s">
        <v>90</v>
      </c>
      <c r="B24" s="31">
        <v>15.180722891566514</v>
      </c>
      <c r="C24" s="31"/>
      <c r="D24" s="31">
        <v>47.545099999999998</v>
      </c>
      <c r="E24" s="30"/>
    </row>
    <row r="25" spans="1:5" x14ac:dyDescent="0.3">
      <c r="A25" s="30" t="s">
        <v>91</v>
      </c>
      <c r="B25" s="31">
        <v>13.63636363636358</v>
      </c>
      <c r="C25" s="31"/>
      <c r="D25" s="31">
        <v>45.437199999999997</v>
      </c>
      <c r="E25" s="30"/>
    </row>
    <row r="26" spans="1:5" x14ac:dyDescent="0.3">
      <c r="A26" s="30" t="s">
        <v>92</v>
      </c>
      <c r="B26" s="31">
        <v>7.5221238938051727</v>
      </c>
      <c r="C26" s="31"/>
      <c r="D26" s="31">
        <v>40.678699999999999</v>
      </c>
      <c r="E26" s="30"/>
    </row>
    <row r="27" spans="1:5" x14ac:dyDescent="0.3">
      <c r="A27" s="30" t="s">
        <v>93</v>
      </c>
      <c r="B27" s="31">
        <v>9.4430992736080519</v>
      </c>
      <c r="C27" s="31"/>
      <c r="D27" s="31">
        <v>43.815199999999997</v>
      </c>
      <c r="E27" s="30"/>
    </row>
    <row r="28" spans="1:5" x14ac:dyDescent="0.3">
      <c r="A28" s="30" t="s">
        <v>94</v>
      </c>
      <c r="B28" s="31">
        <v>7.3349633251832618</v>
      </c>
      <c r="C28" s="31"/>
      <c r="D28" s="31">
        <v>36.985999999999997</v>
      </c>
      <c r="E28" s="30"/>
    </row>
    <row r="29" spans="1:5" x14ac:dyDescent="0.3">
      <c r="A29" s="30" t="s">
        <v>95</v>
      </c>
      <c r="B29" s="31">
        <v>16.704805491990879</v>
      </c>
      <c r="C29" s="31"/>
      <c r="D29" s="31">
        <v>36.793500000000002</v>
      </c>
      <c r="E29" s="30"/>
    </row>
    <row r="30" spans="1:5" x14ac:dyDescent="0.3">
      <c r="A30" s="30" t="s">
        <v>96</v>
      </c>
      <c r="B30" s="31">
        <v>11.270983213429446</v>
      </c>
      <c r="C30" s="31"/>
      <c r="D30" s="31">
        <v>25.881399999999999</v>
      </c>
      <c r="E30" s="30"/>
    </row>
    <row r="31" spans="1:5" x14ac:dyDescent="0.3">
      <c r="A31" s="30" t="s">
        <v>97</v>
      </c>
      <c r="B31" s="31">
        <v>7.9999999999996891</v>
      </c>
      <c r="C31" s="31"/>
      <c r="D31" s="31">
        <v>20.515499999999999</v>
      </c>
      <c r="E31" s="30"/>
    </row>
    <row r="32" spans="1:5" x14ac:dyDescent="0.3">
      <c r="A32" s="30" t="s">
        <v>98</v>
      </c>
      <c r="B32" s="31">
        <v>17.757009345794629</v>
      </c>
      <c r="C32" s="31"/>
      <c r="D32" s="31">
        <v>24.529299999999999</v>
      </c>
      <c r="E32" s="30"/>
    </row>
    <row r="33" spans="1:5" x14ac:dyDescent="0.3">
      <c r="A33" s="30" t="s">
        <v>99</v>
      </c>
      <c r="B33" s="31">
        <v>18.604651162790361</v>
      </c>
      <c r="C33" s="31"/>
      <c r="D33" s="31">
        <v>26.787400000000002</v>
      </c>
      <c r="E33" s="30"/>
    </row>
    <row r="34" spans="1:5" x14ac:dyDescent="0.3">
      <c r="A34" s="30" t="s">
        <v>100</v>
      </c>
      <c r="B34" s="31">
        <v>16.355140186915758</v>
      </c>
      <c r="C34" s="31"/>
      <c r="D34" s="31">
        <v>29.683499999999999</v>
      </c>
      <c r="E34" s="30"/>
    </row>
    <row r="35" spans="1:5" x14ac:dyDescent="0.3">
      <c r="A35" s="30" t="s">
        <v>101</v>
      </c>
      <c r="B35" s="31">
        <v>9.7619047619046597</v>
      </c>
      <c r="C35" s="31"/>
      <c r="D35" s="31">
        <v>45.965299999999999</v>
      </c>
      <c r="E35" s="30"/>
    </row>
    <row r="36" spans="1:5" x14ac:dyDescent="0.3">
      <c r="A36" s="30" t="s">
        <v>102</v>
      </c>
      <c r="B36" s="31">
        <v>9.5000000000005311</v>
      </c>
      <c r="C36" s="31"/>
      <c r="D36" s="31">
        <v>43.326900000000002</v>
      </c>
      <c r="E36" s="30"/>
    </row>
    <row r="37" spans="1:5" x14ac:dyDescent="0.3">
      <c r="A37" s="30" t="s">
        <v>103</v>
      </c>
      <c r="B37" s="31">
        <v>9.8654708520179089</v>
      </c>
      <c r="C37" s="31"/>
      <c r="D37" s="31">
        <v>39.840299999999999</v>
      </c>
      <c r="E37" s="30"/>
    </row>
    <row r="38" spans="1:5" x14ac:dyDescent="0.3">
      <c r="A38" s="30" t="s">
        <v>104</v>
      </c>
      <c r="B38" s="31">
        <v>12.590799031476955</v>
      </c>
      <c r="C38" s="31"/>
      <c r="D38" s="31">
        <v>35.573500000000003</v>
      </c>
      <c r="E38" s="30"/>
    </row>
    <row r="39" spans="1:5" x14ac:dyDescent="0.3">
      <c r="A39" s="30" t="s">
        <v>105</v>
      </c>
      <c r="B39" s="31">
        <v>13.861386138613451</v>
      </c>
      <c r="C39" s="31"/>
      <c r="D39" s="31">
        <v>34.506999999999998</v>
      </c>
      <c r="E39" s="30"/>
    </row>
    <row r="40" spans="1:5" x14ac:dyDescent="0.3">
      <c r="A40" s="30" t="s">
        <v>106</v>
      </c>
      <c r="B40" s="31">
        <v>14.669926650366916</v>
      </c>
      <c r="C40" s="31"/>
      <c r="D40" s="31">
        <v>48.375300000000003</v>
      </c>
      <c r="E40" s="30"/>
    </row>
    <row r="42" spans="1:5" x14ac:dyDescent="0.3">
      <c r="A42"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6C41-B2F9-4B96-BF9E-BEF30041BA40}">
  <dimension ref="A1:G39"/>
  <sheetViews>
    <sheetView tabSelected="1" zoomScale="80" zoomScaleNormal="80" workbookViewId="0">
      <selection sqref="A1:XFD1048576"/>
    </sheetView>
  </sheetViews>
  <sheetFormatPr defaultColWidth="12" defaultRowHeight="14.4" x14ac:dyDescent="0.3"/>
  <cols>
    <col min="1" max="1" width="17.77734375" style="38" customWidth="1"/>
    <col min="2" max="2" width="14.44140625" style="38" customWidth="1"/>
    <col min="3" max="3" width="19.77734375" style="38" customWidth="1"/>
    <col min="4" max="4" width="24.21875" style="38" customWidth="1"/>
    <col min="5" max="5" width="15.33203125" style="38" customWidth="1"/>
    <col min="6" max="6" width="18.6640625" style="38" customWidth="1"/>
    <col min="7" max="7" width="13.5546875" style="38" customWidth="1"/>
    <col min="8" max="16384" width="12" style="38"/>
  </cols>
  <sheetData>
    <row r="1" spans="1:7" s="37" customFormat="1" x14ac:dyDescent="0.3">
      <c r="A1" s="37" t="s">
        <v>63</v>
      </c>
      <c r="B1" s="37" t="s">
        <v>108</v>
      </c>
      <c r="C1" s="37" t="s">
        <v>109</v>
      </c>
      <c r="D1" s="37" t="s">
        <v>110</v>
      </c>
      <c r="E1" s="37" t="s">
        <v>111</v>
      </c>
      <c r="F1" s="37" t="s">
        <v>64</v>
      </c>
      <c r="G1" s="37" t="s">
        <v>66</v>
      </c>
    </row>
    <row r="2" spans="1:7" x14ac:dyDescent="0.3">
      <c r="A2" s="38" t="s">
        <v>68</v>
      </c>
      <c r="B2" s="38">
        <v>1.0298</v>
      </c>
      <c r="C2" s="38">
        <v>4.1500000000000002E-2</v>
      </c>
      <c r="D2" s="38">
        <v>1.0642</v>
      </c>
      <c r="E2" s="38">
        <f>D2-B2</f>
        <v>3.4399999999999986E-2</v>
      </c>
      <c r="F2" s="39">
        <f>((C2-E2)/(C2))*100</f>
        <v>17.108433734939794</v>
      </c>
      <c r="G2" s="39">
        <v>64.709199999999996</v>
      </c>
    </row>
    <row r="3" spans="1:7" x14ac:dyDescent="0.3">
      <c r="A3" s="38" t="s">
        <v>69</v>
      </c>
      <c r="B3" s="38">
        <v>1.0315000000000001</v>
      </c>
      <c r="C3" s="38">
        <v>4.0599999999999997E-2</v>
      </c>
      <c r="D3" s="38">
        <v>1.0643</v>
      </c>
      <c r="E3" s="38">
        <f t="shared" ref="E3:E25" si="0">D3-B3</f>
        <v>3.279999999999994E-2</v>
      </c>
      <c r="F3" s="39">
        <f t="shared" ref="F3:F25" si="1">((C3-E3)/(C3))*100</f>
        <v>19.211822660098662</v>
      </c>
      <c r="G3" s="39">
        <v>58.837000000000003</v>
      </c>
    </row>
    <row r="4" spans="1:7" x14ac:dyDescent="0.3">
      <c r="A4" s="38" t="s">
        <v>70</v>
      </c>
      <c r="B4" s="38">
        <v>1.0251999999999999</v>
      </c>
      <c r="C4" s="38">
        <v>3.9899999999999998E-2</v>
      </c>
      <c r="D4" s="38">
        <v>1.0586</v>
      </c>
      <c r="E4" s="38">
        <f t="shared" si="0"/>
        <v>3.3400000000000096E-2</v>
      </c>
      <c r="F4" s="39">
        <f t="shared" si="1"/>
        <v>16.290726817042362</v>
      </c>
      <c r="G4" s="39">
        <v>58.199399999999997</v>
      </c>
    </row>
    <row r="5" spans="1:7" x14ac:dyDescent="0.3">
      <c r="A5" s="38" t="s">
        <v>71</v>
      </c>
      <c r="B5" s="38">
        <v>1.0270999999999999</v>
      </c>
      <c r="C5" s="38">
        <v>4.2900000000000001E-2</v>
      </c>
      <c r="D5" s="38">
        <v>1.0632999999999999</v>
      </c>
      <c r="E5" s="38">
        <f t="shared" si="0"/>
        <v>3.620000000000001E-2</v>
      </c>
      <c r="F5" s="39">
        <f t="shared" si="1"/>
        <v>15.617715617715596</v>
      </c>
      <c r="G5" s="39">
        <v>47.955199999999998</v>
      </c>
    </row>
    <row r="6" spans="1:7" x14ac:dyDescent="0.3">
      <c r="A6" s="38" t="s">
        <v>72</v>
      </c>
      <c r="B6" s="38">
        <v>1.0303</v>
      </c>
      <c r="C6" s="38">
        <v>4.3999999999999997E-2</v>
      </c>
      <c r="D6" s="38">
        <v>1.0682</v>
      </c>
      <c r="E6" s="38">
        <f t="shared" si="0"/>
        <v>3.7900000000000045E-2</v>
      </c>
      <c r="F6" s="39">
        <f t="shared" si="1"/>
        <v>13.863636363636257</v>
      </c>
      <c r="G6" s="39">
        <v>44.116599999999998</v>
      </c>
    </row>
    <row r="7" spans="1:7" x14ac:dyDescent="0.3">
      <c r="A7" s="38" t="s">
        <v>73</v>
      </c>
      <c r="B7" s="38">
        <v>1.0271999999999999</v>
      </c>
      <c r="C7" s="38">
        <v>4.3400000000000001E-2</v>
      </c>
      <c r="D7" s="38">
        <v>1.0666</v>
      </c>
      <c r="E7" s="38">
        <f t="shared" si="0"/>
        <v>3.9400000000000102E-2</v>
      </c>
      <c r="F7" s="39">
        <f t="shared" si="1"/>
        <v>9.2165898617509203</v>
      </c>
      <c r="G7" s="39">
        <v>31.5593</v>
      </c>
    </row>
    <row r="8" spans="1:7" x14ac:dyDescent="0.3">
      <c r="A8" s="38" t="s">
        <v>74</v>
      </c>
      <c r="B8" s="38">
        <v>1.0273000000000001</v>
      </c>
      <c r="C8" s="38">
        <v>4.1099999999999998E-2</v>
      </c>
      <c r="D8" s="38">
        <v>1.0632999999999999</v>
      </c>
      <c r="E8" s="38">
        <f t="shared" si="0"/>
        <v>3.599999999999981E-2</v>
      </c>
      <c r="F8" s="39">
        <f t="shared" si="1"/>
        <v>12.40875912408805</v>
      </c>
      <c r="G8" s="39">
        <v>50.543999999999997</v>
      </c>
    </row>
    <row r="9" spans="1:7" x14ac:dyDescent="0.3">
      <c r="A9" s="38" t="s">
        <v>75</v>
      </c>
      <c r="B9" s="38">
        <v>1.0423</v>
      </c>
      <c r="C9" s="38">
        <v>4.1300000000000003E-2</v>
      </c>
      <c r="D9" s="38">
        <v>1.0750999999999999</v>
      </c>
      <c r="E9" s="38">
        <f t="shared" si="0"/>
        <v>3.279999999999994E-2</v>
      </c>
      <c r="F9" s="39">
        <f t="shared" si="1"/>
        <v>20.581113801452936</v>
      </c>
      <c r="G9" s="39">
        <v>46.163699999999999</v>
      </c>
    </row>
    <row r="10" spans="1:7" x14ac:dyDescent="0.3">
      <c r="A10" s="38" t="s">
        <v>76</v>
      </c>
      <c r="B10" s="38">
        <v>1.0321</v>
      </c>
      <c r="C10" s="38">
        <v>4.2599999999999999E-2</v>
      </c>
      <c r="D10" s="38">
        <v>1.0712999999999999</v>
      </c>
      <c r="E10" s="38">
        <f t="shared" si="0"/>
        <v>3.9199999999999902E-2</v>
      </c>
      <c r="F10" s="39">
        <f t="shared" si="1"/>
        <v>7.9812206572772242</v>
      </c>
      <c r="G10" s="39">
        <v>58.848700000000001</v>
      </c>
    </row>
    <row r="11" spans="1:7" x14ac:dyDescent="0.3">
      <c r="A11" s="38" t="s">
        <v>77</v>
      </c>
      <c r="B11" s="38">
        <v>1.0237000000000001</v>
      </c>
      <c r="C11" s="38">
        <v>4.1300000000000003E-2</v>
      </c>
      <c r="D11" s="38">
        <v>1.0620000000000001</v>
      </c>
      <c r="E11" s="38">
        <f t="shared" si="0"/>
        <v>3.8300000000000001E-2</v>
      </c>
      <c r="F11" s="39">
        <f t="shared" si="1"/>
        <v>7.2639225181598128</v>
      </c>
      <c r="G11" s="39">
        <v>20.938800000000001</v>
      </c>
    </row>
    <row r="12" spans="1:7" x14ac:dyDescent="0.3">
      <c r="A12" s="38" t="s">
        <v>78</v>
      </c>
      <c r="B12" s="38">
        <v>1.0434000000000001</v>
      </c>
      <c r="C12" s="38">
        <v>4.4900000000000002E-2</v>
      </c>
      <c r="D12" s="38">
        <v>1.0839000000000001</v>
      </c>
      <c r="E12" s="38">
        <f t="shared" si="0"/>
        <v>4.049999999999998E-2</v>
      </c>
      <c r="F12" s="39">
        <f t="shared" si="1"/>
        <v>9.799554565701607</v>
      </c>
      <c r="G12" s="39">
        <v>26.266400000000001</v>
      </c>
    </row>
    <row r="13" spans="1:7" x14ac:dyDescent="0.3">
      <c r="A13" s="38" t="s">
        <v>79</v>
      </c>
      <c r="B13" s="38">
        <v>1.0374000000000001</v>
      </c>
      <c r="C13" s="38">
        <v>4.3200000000000002E-2</v>
      </c>
      <c r="D13" s="38">
        <v>1.0766</v>
      </c>
      <c r="E13" s="38">
        <f t="shared" si="0"/>
        <v>3.9199999999999902E-2</v>
      </c>
      <c r="F13" s="39">
        <f t="shared" si="1"/>
        <v>9.2592592592594922</v>
      </c>
      <c r="G13" s="39">
        <v>70.776700000000005</v>
      </c>
    </row>
    <row r="14" spans="1:7" x14ac:dyDescent="0.3">
      <c r="A14" s="38" t="s">
        <v>80</v>
      </c>
      <c r="B14" s="38">
        <v>1.0387999999999999</v>
      </c>
      <c r="C14" s="38">
        <v>4.1000000000000002E-2</v>
      </c>
      <c r="D14" s="38">
        <v>1.0748</v>
      </c>
      <c r="E14" s="38">
        <f t="shared" si="0"/>
        <v>3.6000000000000032E-2</v>
      </c>
      <c r="F14" s="39">
        <f t="shared" si="1"/>
        <v>12.195121951219438</v>
      </c>
      <c r="G14" s="39">
        <v>41.701700000000002</v>
      </c>
    </row>
    <row r="15" spans="1:7" x14ac:dyDescent="0.3">
      <c r="A15" s="38" t="s">
        <v>81</v>
      </c>
      <c r="B15" s="38">
        <v>1.0349999999999999</v>
      </c>
      <c r="C15" s="38">
        <v>4.0800000000000003E-2</v>
      </c>
      <c r="D15" s="38">
        <v>1.0692999999999999</v>
      </c>
      <c r="E15" s="38">
        <f t="shared" si="0"/>
        <v>3.4299999999999997E-2</v>
      </c>
      <c r="F15" s="39">
        <f t="shared" si="1"/>
        <v>15.931372549019621</v>
      </c>
      <c r="G15" s="39">
        <v>49.23</v>
      </c>
    </row>
    <row r="16" spans="1:7" x14ac:dyDescent="0.3">
      <c r="A16" s="38" t="s">
        <v>82</v>
      </c>
      <c r="B16" s="38">
        <v>1.0366</v>
      </c>
      <c r="C16" s="38">
        <v>4.1599999999999998E-2</v>
      </c>
      <c r="D16" s="38">
        <v>1.0730999999999999</v>
      </c>
      <c r="E16" s="38">
        <f t="shared" si="0"/>
        <v>3.6499999999999977E-2</v>
      </c>
      <c r="F16" s="39">
        <f t="shared" si="1"/>
        <v>12.259615384615435</v>
      </c>
      <c r="G16" s="39">
        <v>44.198999999999998</v>
      </c>
    </row>
    <row r="17" spans="1:7" x14ac:dyDescent="0.3">
      <c r="A17" s="38" t="s">
        <v>83</v>
      </c>
      <c r="B17" s="38">
        <v>1.0436000000000001</v>
      </c>
      <c r="C17" s="38">
        <v>4.3900000000000002E-2</v>
      </c>
      <c r="D17" s="38">
        <v>1.0819000000000001</v>
      </c>
      <c r="E17" s="38">
        <f t="shared" si="0"/>
        <v>3.8300000000000001E-2</v>
      </c>
      <c r="F17" s="39">
        <f t="shared" si="1"/>
        <v>12.756264236902052</v>
      </c>
      <c r="G17" s="39">
        <v>34.548699999999997</v>
      </c>
    </row>
    <row r="18" spans="1:7" x14ac:dyDescent="0.3">
      <c r="A18" s="38" t="s">
        <v>84</v>
      </c>
      <c r="B18" s="38">
        <v>1.0284</v>
      </c>
      <c r="C18" s="38">
        <v>4.41E-2</v>
      </c>
      <c r="D18" s="38">
        <v>1.0667</v>
      </c>
      <c r="E18" s="38">
        <f t="shared" si="0"/>
        <v>3.8300000000000001E-2</v>
      </c>
      <c r="F18" s="39">
        <f t="shared" si="1"/>
        <v>13.151927437641723</v>
      </c>
      <c r="G18" s="39">
        <v>47.514099999999999</v>
      </c>
    </row>
    <row r="19" spans="1:7" x14ac:dyDescent="0.3">
      <c r="A19" s="38" t="s">
        <v>85</v>
      </c>
      <c r="B19" s="38">
        <v>1.0310999999999999</v>
      </c>
      <c r="C19" s="38">
        <v>4.0899999999999999E-2</v>
      </c>
      <c r="D19" s="38">
        <v>1.0688</v>
      </c>
      <c r="E19" s="38">
        <f t="shared" si="0"/>
        <v>3.7700000000000067E-2</v>
      </c>
      <c r="F19" s="39">
        <f t="shared" si="1"/>
        <v>7.8239608801954326</v>
      </c>
      <c r="G19" s="39">
        <v>24.684899999999999</v>
      </c>
    </row>
    <row r="20" spans="1:7" x14ac:dyDescent="0.3">
      <c r="A20" s="38" t="s">
        <v>86</v>
      </c>
      <c r="B20" s="38">
        <v>1.0256000000000001</v>
      </c>
      <c r="C20" s="38">
        <v>4.1799999999999997E-2</v>
      </c>
      <c r="D20" s="38">
        <v>1.0633999999999999</v>
      </c>
      <c r="E20" s="38">
        <f t="shared" si="0"/>
        <v>3.7799999999999834E-2</v>
      </c>
      <c r="F20" s="39">
        <f t="shared" si="1"/>
        <v>9.569377990431013</v>
      </c>
      <c r="G20" s="39">
        <v>43.381399999999999</v>
      </c>
    </row>
    <row r="21" spans="1:7" x14ac:dyDescent="0.3">
      <c r="A21" s="38" t="s">
        <v>87</v>
      </c>
      <c r="B21" s="38">
        <v>1.0281</v>
      </c>
      <c r="C21" s="38">
        <v>4.0800000000000003E-2</v>
      </c>
      <c r="D21" s="38">
        <v>1.0665</v>
      </c>
      <c r="E21" s="38">
        <f t="shared" si="0"/>
        <v>3.839999999999999E-2</v>
      </c>
      <c r="F21" s="39">
        <f t="shared" si="1"/>
        <v>5.8823529411765021</v>
      </c>
      <c r="G21" s="39">
        <v>22.673400000000001</v>
      </c>
    </row>
    <row r="22" spans="1:7" x14ac:dyDescent="0.3">
      <c r="A22" s="38" t="s">
        <v>88</v>
      </c>
      <c r="B22" s="38">
        <v>1.0250999999999999</v>
      </c>
      <c r="C22" s="38">
        <v>4.2700000000000002E-2</v>
      </c>
      <c r="D22" s="38">
        <v>1.0652999999999999</v>
      </c>
      <c r="E22" s="38">
        <f t="shared" si="0"/>
        <v>4.0200000000000014E-2</v>
      </c>
      <c r="F22" s="39">
        <f t="shared" si="1"/>
        <v>5.8548009367681226</v>
      </c>
      <c r="G22" s="39">
        <v>19.1861</v>
      </c>
    </row>
    <row r="23" spans="1:7" x14ac:dyDescent="0.3">
      <c r="A23" s="38" t="s">
        <v>89</v>
      </c>
      <c r="B23" s="38">
        <v>1.0351999999999999</v>
      </c>
      <c r="C23" s="38">
        <v>0.04</v>
      </c>
      <c r="D23" s="38">
        <v>1.0697000000000001</v>
      </c>
      <c r="E23" s="38">
        <f t="shared" si="0"/>
        <v>3.4500000000000197E-2</v>
      </c>
      <c r="F23" s="39">
        <f t="shared" si="1"/>
        <v>13.74999999999951</v>
      </c>
      <c r="G23" s="39">
        <v>41.338500000000003</v>
      </c>
    </row>
    <row r="24" spans="1:7" x14ac:dyDescent="0.3">
      <c r="A24" s="38" t="s">
        <v>90</v>
      </c>
      <c r="B24" s="38">
        <v>1.0282</v>
      </c>
      <c r="C24" s="38">
        <v>4.1500000000000002E-2</v>
      </c>
      <c r="D24" s="38">
        <v>1.0633999999999999</v>
      </c>
      <c r="E24" s="38">
        <f t="shared" si="0"/>
        <v>3.5199999999999898E-2</v>
      </c>
      <c r="F24" s="39">
        <f t="shared" si="1"/>
        <v>15.180722891566514</v>
      </c>
      <c r="G24" s="39">
        <v>47.545099999999998</v>
      </c>
    </row>
    <row r="25" spans="1:7" x14ac:dyDescent="0.3">
      <c r="A25" s="38" t="s">
        <v>91</v>
      </c>
      <c r="B25" s="38">
        <v>1.0186999999999999</v>
      </c>
      <c r="C25" s="38">
        <v>4.1799999999999997E-2</v>
      </c>
      <c r="D25" s="38">
        <v>1.0548</v>
      </c>
      <c r="E25" s="38">
        <f t="shared" si="0"/>
        <v>3.6100000000000021E-2</v>
      </c>
      <c r="F25" s="39">
        <f t="shared" si="1"/>
        <v>13.63636363636358</v>
      </c>
      <c r="G25" s="39">
        <v>45.437199999999997</v>
      </c>
    </row>
    <row r="27" spans="1:7" s="37" customFormat="1" x14ac:dyDescent="0.3">
      <c r="A27" s="37" t="s">
        <v>112</v>
      </c>
      <c r="B27" s="37" t="s">
        <v>108</v>
      </c>
      <c r="C27" s="37" t="s">
        <v>109</v>
      </c>
      <c r="D27" s="37" t="s">
        <v>110</v>
      </c>
      <c r="E27" s="37" t="s">
        <v>111</v>
      </c>
      <c r="F27" s="37" t="s">
        <v>64</v>
      </c>
      <c r="G27" s="37" t="s">
        <v>66</v>
      </c>
    </row>
    <row r="28" spans="1:7" x14ac:dyDescent="0.3">
      <c r="A28" s="38" t="s">
        <v>113</v>
      </c>
      <c r="B28" s="38" t="s">
        <v>114</v>
      </c>
      <c r="C28" s="38" t="s">
        <v>114</v>
      </c>
      <c r="D28" s="38" t="s">
        <v>114</v>
      </c>
      <c r="E28" s="38" t="s">
        <v>114</v>
      </c>
      <c r="F28" s="38" t="s">
        <v>114</v>
      </c>
      <c r="G28" s="38">
        <v>0</v>
      </c>
    </row>
    <row r="29" spans="1:7" x14ac:dyDescent="0.3">
      <c r="A29" s="38" t="s">
        <v>115</v>
      </c>
      <c r="B29" s="38">
        <v>1.0308999999999999</v>
      </c>
      <c r="C29" s="38">
        <v>4.3400000000000001E-2</v>
      </c>
      <c r="D29" s="38">
        <v>1.0707</v>
      </c>
      <c r="E29" s="38">
        <f>D29-B29</f>
        <v>3.9800000000000058E-2</v>
      </c>
      <c r="F29" s="38">
        <f>((C29-E29)/(C29))*100</f>
        <v>8.2949308755759059</v>
      </c>
      <c r="G29" s="38">
        <v>81.0672</v>
      </c>
    </row>
    <row r="30" spans="1:7" x14ac:dyDescent="0.3">
      <c r="A30" s="38" t="s">
        <v>116</v>
      </c>
      <c r="B30" s="38" t="s">
        <v>114</v>
      </c>
      <c r="C30" s="38" t="s">
        <v>114</v>
      </c>
      <c r="D30" s="38" t="s">
        <v>114</v>
      </c>
      <c r="E30" s="38" t="s">
        <v>114</v>
      </c>
      <c r="F30" s="38" t="s">
        <v>114</v>
      </c>
      <c r="G30" s="38">
        <v>0</v>
      </c>
    </row>
    <row r="31" spans="1:7" x14ac:dyDescent="0.3">
      <c r="A31" s="38" t="s">
        <v>113</v>
      </c>
      <c r="B31" s="38" t="s">
        <v>114</v>
      </c>
      <c r="C31" s="38" t="s">
        <v>114</v>
      </c>
      <c r="D31" s="38" t="s">
        <v>114</v>
      </c>
      <c r="E31" s="38" t="s">
        <v>114</v>
      </c>
      <c r="F31" s="38" t="s">
        <v>114</v>
      </c>
      <c r="G31" s="38">
        <v>0</v>
      </c>
    </row>
    <row r="32" spans="1:7" x14ac:dyDescent="0.3">
      <c r="A32" s="38" t="s">
        <v>115</v>
      </c>
      <c r="B32" s="38">
        <v>1.0293000000000001</v>
      </c>
      <c r="C32" s="38">
        <v>4.3299999999999998E-2</v>
      </c>
      <c r="D32" s="38">
        <v>1.0689</v>
      </c>
      <c r="E32" s="38">
        <f t="shared" ref="E32:E38" si="2">D32-B32</f>
        <v>3.9599999999999858E-2</v>
      </c>
      <c r="F32" s="38">
        <f t="shared" ref="F32:F38" si="3">((C32-E32)/(C32))*100</f>
        <v>8.5450346420326575</v>
      </c>
      <c r="G32" s="38">
        <v>83.252399999999994</v>
      </c>
    </row>
    <row r="33" spans="1:7" x14ac:dyDescent="0.3">
      <c r="A33" s="38" t="s">
        <v>116</v>
      </c>
      <c r="B33" s="38" t="s">
        <v>114</v>
      </c>
      <c r="C33" s="38" t="s">
        <v>114</v>
      </c>
      <c r="D33" s="38" t="s">
        <v>114</v>
      </c>
      <c r="E33" s="38" t="s">
        <v>114</v>
      </c>
      <c r="F33" s="38" t="s">
        <v>114</v>
      </c>
      <c r="G33" s="38">
        <v>0</v>
      </c>
    </row>
    <row r="34" spans="1:7" x14ac:dyDescent="0.3">
      <c r="A34" s="38" t="s">
        <v>113</v>
      </c>
      <c r="B34" s="38" t="s">
        <v>114</v>
      </c>
      <c r="C34" s="38" t="s">
        <v>114</v>
      </c>
      <c r="D34" s="38" t="s">
        <v>114</v>
      </c>
      <c r="E34" s="38" t="s">
        <v>114</v>
      </c>
      <c r="F34" s="38" t="s">
        <v>114</v>
      </c>
      <c r="G34" s="38">
        <v>0</v>
      </c>
    </row>
    <row r="35" spans="1:7" x14ac:dyDescent="0.3">
      <c r="A35" s="38" t="s">
        <v>115</v>
      </c>
      <c r="B35" s="38">
        <v>1.0190999999999999</v>
      </c>
      <c r="C35" s="38">
        <v>4.3299999999999998E-2</v>
      </c>
      <c r="D35" s="38">
        <v>1.0589</v>
      </c>
      <c r="E35" s="38">
        <f t="shared" si="2"/>
        <v>3.9800000000000058E-2</v>
      </c>
      <c r="F35" s="38">
        <f t="shared" si="3"/>
        <v>8.0831408775980158</v>
      </c>
      <c r="G35" s="38">
        <v>78.711100000000002</v>
      </c>
    </row>
    <row r="36" spans="1:7" x14ac:dyDescent="0.3">
      <c r="A36" s="38" t="s">
        <v>116</v>
      </c>
      <c r="B36" s="38" t="s">
        <v>114</v>
      </c>
      <c r="C36" s="38" t="s">
        <v>114</v>
      </c>
      <c r="D36" s="38" t="s">
        <v>114</v>
      </c>
      <c r="E36" s="38" t="s">
        <v>114</v>
      </c>
      <c r="F36" s="38" t="s">
        <v>114</v>
      </c>
      <c r="G36" s="38">
        <v>0</v>
      </c>
    </row>
    <row r="37" spans="1:7" x14ac:dyDescent="0.3">
      <c r="A37" s="38" t="s">
        <v>113</v>
      </c>
      <c r="B37" s="38" t="s">
        <v>114</v>
      </c>
      <c r="C37" s="38" t="s">
        <v>114</v>
      </c>
      <c r="D37" s="38" t="s">
        <v>114</v>
      </c>
      <c r="E37" s="38" t="s">
        <v>114</v>
      </c>
      <c r="F37" s="38" t="s">
        <v>114</v>
      </c>
      <c r="G37" s="38">
        <v>0</v>
      </c>
    </row>
    <row r="38" spans="1:7" x14ac:dyDescent="0.3">
      <c r="A38" s="38" t="s">
        <v>115</v>
      </c>
      <c r="B38" s="38">
        <v>1.0281</v>
      </c>
      <c r="C38" s="38">
        <v>4.2799999999999998E-2</v>
      </c>
      <c r="D38" s="38">
        <v>1.0671999999999999</v>
      </c>
      <c r="E38" s="38">
        <f t="shared" si="2"/>
        <v>3.9099999999999913E-2</v>
      </c>
      <c r="F38" s="38">
        <f t="shared" si="3"/>
        <v>8.6448598130843113</v>
      </c>
      <c r="G38" s="38">
        <v>79.523300000000006</v>
      </c>
    </row>
    <row r="39" spans="1:7" x14ac:dyDescent="0.3">
      <c r="A39" s="38" t="s">
        <v>116</v>
      </c>
      <c r="B39" s="38" t="s">
        <v>114</v>
      </c>
      <c r="C39" s="38" t="s">
        <v>114</v>
      </c>
      <c r="D39" s="38" t="s">
        <v>114</v>
      </c>
      <c r="E39" s="38" t="s">
        <v>114</v>
      </c>
      <c r="F39" s="38" t="s">
        <v>114</v>
      </c>
      <c r="G39" s="38">
        <v>0</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D77D2-CAA7-4F75-89E8-DB87258903F4}">
  <dimension ref="A1:G28"/>
  <sheetViews>
    <sheetView zoomScale="80" zoomScaleNormal="80" workbookViewId="0">
      <selection activeCell="A13" sqref="A1:XFD1048576"/>
    </sheetView>
  </sheetViews>
  <sheetFormatPr defaultColWidth="12" defaultRowHeight="14.4" x14ac:dyDescent="0.3"/>
  <cols>
    <col min="1" max="1" width="17.77734375" style="38" customWidth="1"/>
    <col min="2" max="2" width="14.44140625" style="38" customWidth="1"/>
    <col min="3" max="3" width="20" style="38" customWidth="1"/>
    <col min="4" max="4" width="24.21875" style="38" customWidth="1"/>
    <col min="5" max="5" width="15.33203125" style="38" customWidth="1"/>
    <col min="6" max="6" width="18.6640625" style="38" customWidth="1"/>
    <col min="7" max="7" width="13.5546875" style="38" customWidth="1"/>
    <col min="8" max="16384" width="12" style="43"/>
  </cols>
  <sheetData>
    <row r="1" spans="1:7" s="42" customFormat="1" x14ac:dyDescent="0.3">
      <c r="A1" s="37" t="s">
        <v>63</v>
      </c>
      <c r="B1" s="37" t="s">
        <v>108</v>
      </c>
      <c r="C1" s="37" t="s">
        <v>109</v>
      </c>
      <c r="D1" s="37" t="s">
        <v>110</v>
      </c>
      <c r="E1" s="37" t="s">
        <v>111</v>
      </c>
      <c r="F1" s="37" t="s">
        <v>64</v>
      </c>
      <c r="G1" s="37" t="s">
        <v>66</v>
      </c>
    </row>
    <row r="2" spans="1:7" x14ac:dyDescent="0.3">
      <c r="A2" s="38" t="s">
        <v>92</v>
      </c>
      <c r="B2" s="38">
        <v>1.0324</v>
      </c>
      <c r="C2" s="38">
        <v>4.5199999999999997E-2</v>
      </c>
      <c r="D2" s="38">
        <v>1.0742</v>
      </c>
      <c r="E2" s="38">
        <f>D2-B2</f>
        <v>4.1800000000000059E-2</v>
      </c>
      <c r="F2" s="39">
        <f>((C2-E2)/(C2))*100</f>
        <v>7.5221238938051727</v>
      </c>
      <c r="G2" s="39">
        <v>40.678699999999999</v>
      </c>
    </row>
    <row r="3" spans="1:7" x14ac:dyDescent="0.3">
      <c r="A3" s="38" t="s">
        <v>93</v>
      </c>
      <c r="B3" s="38">
        <v>1.0297000000000001</v>
      </c>
      <c r="C3" s="38">
        <v>4.1300000000000003E-2</v>
      </c>
      <c r="D3" s="38">
        <v>1.0670999999999999</v>
      </c>
      <c r="E3" s="38">
        <f t="shared" ref="E3:E16" si="0">D3-B3</f>
        <v>3.7399999999999878E-2</v>
      </c>
      <c r="F3" s="39">
        <f t="shared" ref="F3:F16" si="1">((C3-E3)/(C3))*100</f>
        <v>9.4430992736080519</v>
      </c>
      <c r="G3" s="39">
        <v>43.815199999999997</v>
      </c>
    </row>
    <row r="4" spans="1:7" x14ac:dyDescent="0.3">
      <c r="A4" s="38" t="s">
        <v>94</v>
      </c>
      <c r="B4" s="38">
        <v>1.0222</v>
      </c>
      <c r="C4" s="38">
        <v>4.0899999999999999E-2</v>
      </c>
      <c r="D4" s="38">
        <v>1.0601</v>
      </c>
      <c r="E4" s="38">
        <f t="shared" si="0"/>
        <v>3.7900000000000045E-2</v>
      </c>
      <c r="F4" s="39">
        <f t="shared" si="1"/>
        <v>7.3349633251832618</v>
      </c>
      <c r="G4" s="39">
        <v>36.985999999999997</v>
      </c>
    </row>
    <row r="5" spans="1:7" x14ac:dyDescent="0.3">
      <c r="A5" s="38" t="s">
        <v>95</v>
      </c>
      <c r="B5" s="38">
        <v>1.0239</v>
      </c>
      <c r="C5" s="38">
        <v>4.3700000000000003E-2</v>
      </c>
      <c r="D5" s="38">
        <v>1.0603</v>
      </c>
      <c r="E5" s="38">
        <f t="shared" si="0"/>
        <v>3.6399999999999988E-2</v>
      </c>
      <c r="F5" s="39">
        <f t="shared" si="1"/>
        <v>16.704805491990879</v>
      </c>
      <c r="G5" s="39">
        <v>36.793500000000002</v>
      </c>
    </row>
    <row r="6" spans="1:7" x14ac:dyDescent="0.3">
      <c r="A6" s="38" t="s">
        <v>96</v>
      </c>
      <c r="B6" s="38">
        <v>1.0235000000000001</v>
      </c>
      <c r="C6" s="38">
        <v>4.1700000000000001E-2</v>
      </c>
      <c r="D6" s="38">
        <v>1.0605</v>
      </c>
      <c r="E6" s="38">
        <f t="shared" si="0"/>
        <v>3.6999999999999922E-2</v>
      </c>
      <c r="F6" s="39">
        <f t="shared" si="1"/>
        <v>11.270983213429446</v>
      </c>
      <c r="G6" s="39">
        <v>25.881399999999999</v>
      </c>
    </row>
    <row r="7" spans="1:7" x14ac:dyDescent="0.3">
      <c r="A7" s="38" t="s">
        <v>97</v>
      </c>
      <c r="B7" s="38">
        <v>1.0348999999999999</v>
      </c>
      <c r="C7" s="38">
        <v>4.2500000000000003E-2</v>
      </c>
      <c r="D7" s="38">
        <v>1.0740000000000001</v>
      </c>
      <c r="E7" s="38">
        <f t="shared" si="0"/>
        <v>3.9100000000000135E-2</v>
      </c>
      <c r="F7" s="39">
        <f t="shared" si="1"/>
        <v>7.9999999999996891</v>
      </c>
      <c r="G7" s="39">
        <v>20.515499999999999</v>
      </c>
    </row>
    <row r="8" spans="1:7" x14ac:dyDescent="0.3">
      <c r="A8" s="38" t="s">
        <v>98</v>
      </c>
      <c r="B8" s="38">
        <v>1.03</v>
      </c>
      <c r="C8" s="38">
        <v>4.2799999999999998E-2</v>
      </c>
      <c r="D8" s="38">
        <v>1.0651999999999999</v>
      </c>
      <c r="E8" s="38">
        <f t="shared" si="0"/>
        <v>3.5199999999999898E-2</v>
      </c>
      <c r="F8" s="39">
        <f t="shared" si="1"/>
        <v>17.757009345794629</v>
      </c>
      <c r="G8" s="39">
        <v>24.529299999999999</v>
      </c>
    </row>
    <row r="9" spans="1:7" x14ac:dyDescent="0.3">
      <c r="A9" s="38" t="s">
        <v>99</v>
      </c>
      <c r="B9" s="38">
        <v>1.0310999999999999</v>
      </c>
      <c r="C9" s="38">
        <v>4.2999999999999997E-2</v>
      </c>
      <c r="D9" s="38">
        <v>1.0661</v>
      </c>
      <c r="E9" s="38">
        <f t="shared" si="0"/>
        <v>3.5000000000000142E-2</v>
      </c>
      <c r="F9" s="39">
        <f t="shared" si="1"/>
        <v>18.604651162790361</v>
      </c>
      <c r="G9" s="39">
        <v>26.787400000000002</v>
      </c>
    </row>
    <row r="10" spans="1:7" x14ac:dyDescent="0.3">
      <c r="A10" s="38" t="s">
        <v>100</v>
      </c>
      <c r="B10" s="38">
        <v>1.0259</v>
      </c>
      <c r="C10" s="38">
        <v>4.2799999999999998E-2</v>
      </c>
      <c r="D10" s="38">
        <v>1.0617000000000001</v>
      </c>
      <c r="E10" s="38">
        <f t="shared" si="0"/>
        <v>3.5800000000000054E-2</v>
      </c>
      <c r="F10" s="39">
        <f t="shared" si="1"/>
        <v>16.355140186915758</v>
      </c>
      <c r="G10" s="39">
        <v>29.683499999999999</v>
      </c>
    </row>
    <row r="11" spans="1:7" x14ac:dyDescent="0.3">
      <c r="A11" s="38" t="s">
        <v>101</v>
      </c>
      <c r="B11" s="38">
        <v>1.0331999999999999</v>
      </c>
      <c r="C11" s="38">
        <v>4.2000000000000003E-2</v>
      </c>
      <c r="D11" s="38">
        <v>1.0710999999999999</v>
      </c>
      <c r="E11" s="38">
        <f t="shared" si="0"/>
        <v>3.7900000000000045E-2</v>
      </c>
      <c r="F11" s="39">
        <f t="shared" si="1"/>
        <v>9.7619047619046597</v>
      </c>
      <c r="G11" s="39">
        <v>45.965299999999999</v>
      </c>
    </row>
    <row r="12" spans="1:7" x14ac:dyDescent="0.3">
      <c r="A12" s="38" t="s">
        <v>102</v>
      </c>
      <c r="B12" s="38">
        <v>1.0313000000000001</v>
      </c>
      <c r="C12" s="38">
        <v>0.04</v>
      </c>
      <c r="D12" s="38">
        <v>1.0674999999999999</v>
      </c>
      <c r="E12" s="38">
        <f t="shared" si="0"/>
        <v>3.6199999999999788E-2</v>
      </c>
      <c r="F12" s="39">
        <f t="shared" si="1"/>
        <v>9.5000000000005311</v>
      </c>
      <c r="G12" s="39">
        <v>43.326900000000002</v>
      </c>
    </row>
    <row r="13" spans="1:7" x14ac:dyDescent="0.3">
      <c r="A13" s="38" t="s">
        <v>103</v>
      </c>
      <c r="B13" s="38">
        <v>1.0298</v>
      </c>
      <c r="C13" s="38">
        <v>4.4600000000000001E-2</v>
      </c>
      <c r="D13" s="38">
        <v>1.07</v>
      </c>
      <c r="E13" s="38">
        <f t="shared" si="0"/>
        <v>4.0200000000000014E-2</v>
      </c>
      <c r="F13" s="39">
        <f t="shared" si="1"/>
        <v>9.8654708520179089</v>
      </c>
      <c r="G13" s="39">
        <v>39.840299999999999</v>
      </c>
    </row>
    <row r="14" spans="1:7" x14ac:dyDescent="0.3">
      <c r="A14" s="38" t="s">
        <v>104</v>
      </c>
      <c r="B14" s="38">
        <v>1.0464</v>
      </c>
      <c r="C14" s="38">
        <v>4.1300000000000003E-2</v>
      </c>
      <c r="D14" s="38">
        <v>1.0825</v>
      </c>
      <c r="E14" s="38">
        <f t="shared" si="0"/>
        <v>3.6100000000000021E-2</v>
      </c>
      <c r="F14" s="39">
        <f t="shared" si="1"/>
        <v>12.590799031476955</v>
      </c>
      <c r="G14" s="39">
        <v>35.573500000000003</v>
      </c>
    </row>
    <row r="15" spans="1:7" x14ac:dyDescent="0.3">
      <c r="A15" s="38" t="s">
        <v>105</v>
      </c>
      <c r="B15" s="38">
        <v>1.0309999999999999</v>
      </c>
      <c r="C15" s="38">
        <v>4.0399999999999998E-2</v>
      </c>
      <c r="D15" s="38">
        <v>1.0658000000000001</v>
      </c>
      <c r="E15" s="38">
        <f t="shared" si="0"/>
        <v>3.4800000000000164E-2</v>
      </c>
      <c r="F15" s="39">
        <f t="shared" si="1"/>
        <v>13.861386138613451</v>
      </c>
      <c r="G15" s="39">
        <v>34.506999999999998</v>
      </c>
    </row>
    <row r="16" spans="1:7" x14ac:dyDescent="0.3">
      <c r="A16" s="38" t="s">
        <v>106</v>
      </c>
      <c r="B16" s="38">
        <v>1.0236000000000001</v>
      </c>
      <c r="C16" s="38">
        <v>4.0899999999999999E-2</v>
      </c>
      <c r="D16" s="38">
        <v>1.0585</v>
      </c>
      <c r="E16" s="38">
        <f t="shared" si="0"/>
        <v>3.4899999999999931E-2</v>
      </c>
      <c r="F16" s="39">
        <f t="shared" si="1"/>
        <v>14.669926650366916</v>
      </c>
      <c r="G16" s="39">
        <v>48.375300000000003</v>
      </c>
    </row>
    <row r="18" spans="1:7" s="42" customFormat="1" x14ac:dyDescent="0.3">
      <c r="A18" s="37" t="s">
        <v>112</v>
      </c>
      <c r="B18" s="37" t="s">
        <v>108</v>
      </c>
      <c r="C18" s="37" t="s">
        <v>109</v>
      </c>
      <c r="D18" s="37" t="s">
        <v>110</v>
      </c>
      <c r="E18" s="37" t="s">
        <v>111</v>
      </c>
      <c r="F18" s="37" t="s">
        <v>64</v>
      </c>
      <c r="G18" s="37" t="s">
        <v>66</v>
      </c>
    </row>
    <row r="19" spans="1:7" x14ac:dyDescent="0.3">
      <c r="A19" s="38" t="s">
        <v>113</v>
      </c>
      <c r="B19" s="38" t="s">
        <v>114</v>
      </c>
      <c r="C19" s="38" t="s">
        <v>114</v>
      </c>
      <c r="D19" s="38" t="s">
        <v>114</v>
      </c>
      <c r="E19" s="38" t="s">
        <v>114</v>
      </c>
      <c r="F19" s="38" t="s">
        <v>114</v>
      </c>
      <c r="G19" s="38">
        <v>0</v>
      </c>
    </row>
    <row r="20" spans="1:7" x14ac:dyDescent="0.3">
      <c r="A20" s="38" t="s">
        <v>115</v>
      </c>
      <c r="B20" s="38">
        <v>1.0394000000000001</v>
      </c>
      <c r="C20" s="38">
        <v>4.3900000000000002E-2</v>
      </c>
      <c r="D20" s="38">
        <v>1.0795999999999999</v>
      </c>
      <c r="E20" s="38">
        <f>D20-B20</f>
        <v>4.0199999999999791E-2</v>
      </c>
      <c r="F20" s="38">
        <f>((C20-E20)/(C20))*100</f>
        <v>8.4282460136679038</v>
      </c>
      <c r="G20" s="38">
        <v>77.168899999999994</v>
      </c>
    </row>
    <row r="21" spans="1:7" x14ac:dyDescent="0.3">
      <c r="A21" s="38" t="s">
        <v>116</v>
      </c>
      <c r="B21" s="38" t="s">
        <v>114</v>
      </c>
      <c r="C21" s="38" t="s">
        <v>114</v>
      </c>
      <c r="D21" s="38" t="s">
        <v>114</v>
      </c>
      <c r="E21" s="38" t="s">
        <v>114</v>
      </c>
      <c r="F21" s="38" t="s">
        <v>114</v>
      </c>
      <c r="G21" s="38">
        <v>0</v>
      </c>
    </row>
    <row r="22" spans="1:7" x14ac:dyDescent="0.3">
      <c r="A22" s="38" t="s">
        <v>113</v>
      </c>
      <c r="B22" s="38" t="s">
        <v>114</v>
      </c>
      <c r="C22" s="38" t="s">
        <v>114</v>
      </c>
      <c r="D22" s="38" t="s">
        <v>114</v>
      </c>
      <c r="E22" s="38" t="s">
        <v>114</v>
      </c>
      <c r="F22" s="38" t="s">
        <v>114</v>
      </c>
      <c r="G22" s="38">
        <v>0</v>
      </c>
    </row>
    <row r="23" spans="1:7" x14ac:dyDescent="0.3">
      <c r="A23" s="38" t="s">
        <v>115</v>
      </c>
      <c r="B23" s="38">
        <v>1.0365</v>
      </c>
      <c r="C23" s="38">
        <v>4.0500000000000001E-2</v>
      </c>
      <c r="D23" s="38">
        <v>1.0738000000000001</v>
      </c>
      <c r="E23" s="38">
        <f>D23-B23</f>
        <v>3.7300000000000111E-2</v>
      </c>
      <c r="F23" s="38">
        <f t="shared" ref="F23:F26" si="2">((C23-E23)/(C23))*100</f>
        <v>7.9012345679009641</v>
      </c>
      <c r="G23" s="38">
        <v>76.133899999999997</v>
      </c>
    </row>
    <row r="24" spans="1:7" x14ac:dyDescent="0.3">
      <c r="A24" s="38" t="s">
        <v>116</v>
      </c>
      <c r="B24" s="38" t="s">
        <v>114</v>
      </c>
      <c r="C24" s="38" t="s">
        <v>114</v>
      </c>
      <c r="D24" s="38" t="s">
        <v>114</v>
      </c>
      <c r="E24" s="38" t="s">
        <v>114</v>
      </c>
      <c r="F24" s="38" t="s">
        <v>114</v>
      </c>
      <c r="G24" s="38">
        <v>0</v>
      </c>
    </row>
    <row r="25" spans="1:7" x14ac:dyDescent="0.3">
      <c r="A25" s="38" t="s">
        <v>113</v>
      </c>
      <c r="B25" s="38" t="s">
        <v>114</v>
      </c>
      <c r="C25" s="38" t="s">
        <v>114</v>
      </c>
      <c r="D25" s="38" t="s">
        <v>114</v>
      </c>
      <c r="E25" s="38" t="s">
        <v>114</v>
      </c>
      <c r="F25" s="38" t="s">
        <v>114</v>
      </c>
      <c r="G25" s="38">
        <v>0</v>
      </c>
    </row>
    <row r="26" spans="1:7" x14ac:dyDescent="0.3">
      <c r="A26" s="38" t="s">
        <v>115</v>
      </c>
      <c r="B26" s="38">
        <v>1.0296000000000001</v>
      </c>
      <c r="C26" s="38">
        <v>4.24E-2</v>
      </c>
      <c r="D26" s="38">
        <v>1.069</v>
      </c>
      <c r="E26" s="38">
        <f>D26-B26</f>
        <v>3.939999999999988E-2</v>
      </c>
      <c r="F26" s="38">
        <f t="shared" si="2"/>
        <v>7.0754716981134917</v>
      </c>
      <c r="G26" s="38">
        <v>77.772800000000004</v>
      </c>
    </row>
    <row r="27" spans="1:7" x14ac:dyDescent="0.3">
      <c r="A27" s="38" t="s">
        <v>116</v>
      </c>
      <c r="B27" s="38" t="s">
        <v>114</v>
      </c>
      <c r="C27" s="38" t="s">
        <v>114</v>
      </c>
      <c r="D27" s="38" t="s">
        <v>114</v>
      </c>
      <c r="E27" s="38" t="s">
        <v>114</v>
      </c>
      <c r="F27" s="38" t="s">
        <v>114</v>
      </c>
      <c r="G27" s="38">
        <v>0</v>
      </c>
    </row>
    <row r="28" spans="1:7" x14ac:dyDescent="0.3">
      <c r="A28" s="38" t="s">
        <v>116</v>
      </c>
      <c r="B28" s="38" t="s">
        <v>114</v>
      </c>
      <c r="C28" s="38" t="s">
        <v>114</v>
      </c>
      <c r="D28" s="38" t="s">
        <v>114</v>
      </c>
      <c r="E28" s="38" t="s">
        <v>114</v>
      </c>
      <c r="F28" s="38" t="s">
        <v>114</v>
      </c>
      <c r="G28" s="3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7401-1699-43AB-A567-E9ABA77EE564}">
  <dimension ref="A1:G24"/>
  <sheetViews>
    <sheetView zoomScale="80" zoomScaleNormal="80" workbookViewId="0">
      <selection activeCell="K27" sqref="K27"/>
    </sheetView>
  </sheetViews>
  <sheetFormatPr defaultColWidth="12" defaultRowHeight="14.4" x14ac:dyDescent="0.3"/>
  <cols>
    <col min="1" max="1" width="17.77734375" style="35" customWidth="1"/>
    <col min="2" max="2" width="14.44140625" style="35" customWidth="1"/>
    <col min="3" max="3" width="20" style="35" customWidth="1"/>
    <col min="4" max="4" width="24.21875" style="35" customWidth="1"/>
    <col min="5" max="5" width="15.33203125" style="35" customWidth="1"/>
    <col min="6" max="6" width="18.6640625" style="35" customWidth="1"/>
    <col min="7" max="7" width="13.5546875" style="35" customWidth="1"/>
    <col min="8" max="16384" width="12" style="41"/>
  </cols>
  <sheetData>
    <row r="1" spans="1:7" s="40" customFormat="1" x14ac:dyDescent="0.3">
      <c r="A1" s="34" t="s">
        <v>63</v>
      </c>
      <c r="B1" s="34" t="s">
        <v>108</v>
      </c>
      <c r="C1" s="34" t="s">
        <v>109</v>
      </c>
      <c r="D1" s="34" t="s">
        <v>110</v>
      </c>
      <c r="E1" s="34" t="s">
        <v>111</v>
      </c>
      <c r="F1" s="34" t="s">
        <v>64</v>
      </c>
      <c r="G1" s="34" t="s">
        <v>66</v>
      </c>
    </row>
    <row r="2" spans="1:7" x14ac:dyDescent="0.3">
      <c r="A2" s="44" t="s">
        <v>117</v>
      </c>
      <c r="B2" s="35">
        <v>1.0271999999999999</v>
      </c>
      <c r="C2" s="35">
        <v>4.3700000000000003E-2</v>
      </c>
      <c r="D2" s="35">
        <v>1.0666</v>
      </c>
      <c r="E2" s="35">
        <f>D2-B2</f>
        <v>3.9400000000000102E-2</v>
      </c>
      <c r="F2" s="36">
        <f>((C2-E2)/(C2))*100</f>
        <v>9.8398169336382164</v>
      </c>
      <c r="G2" s="36">
        <v>23.530999999999999</v>
      </c>
    </row>
    <row r="3" spans="1:7" x14ac:dyDescent="0.3">
      <c r="A3" s="44" t="s">
        <v>118</v>
      </c>
      <c r="B3" s="35">
        <v>1.0289999999999999</v>
      </c>
      <c r="C3" s="35">
        <v>4.0500000000000001E-2</v>
      </c>
      <c r="D3" s="35">
        <v>1.0644</v>
      </c>
      <c r="E3" s="35">
        <f t="shared" ref="E3:E5" si="0">D3-B3</f>
        <v>3.5400000000000098E-2</v>
      </c>
      <c r="F3" s="36">
        <f t="shared" ref="F3:F5" si="1">((C3-E3)/(C3))*100</f>
        <v>12.592592592592352</v>
      </c>
      <c r="G3" s="36">
        <v>38.969299999999997</v>
      </c>
    </row>
    <row r="4" spans="1:7" x14ac:dyDescent="0.3">
      <c r="A4" s="44" t="s">
        <v>119</v>
      </c>
      <c r="B4" s="35">
        <v>1.0319</v>
      </c>
      <c r="C4" s="35">
        <v>4.3400000000000001E-2</v>
      </c>
      <c r="D4" s="35">
        <v>1.0717000000000001</v>
      </c>
      <c r="E4" s="35">
        <f t="shared" si="0"/>
        <v>3.9800000000000058E-2</v>
      </c>
      <c r="F4" s="36">
        <f t="shared" si="1"/>
        <v>8.2949308755759059</v>
      </c>
      <c r="G4" s="36">
        <v>27.8536</v>
      </c>
    </row>
    <row r="5" spans="1:7" x14ac:dyDescent="0.3">
      <c r="A5" s="44" t="s">
        <v>120</v>
      </c>
      <c r="B5" s="35">
        <v>1.0296000000000001</v>
      </c>
      <c r="C5" s="35">
        <v>4.24E-2</v>
      </c>
      <c r="D5" s="35">
        <v>1.0654999999999999</v>
      </c>
      <c r="E5" s="35">
        <f t="shared" si="0"/>
        <v>3.5899999999999821E-2</v>
      </c>
      <c r="F5" s="36">
        <f t="shared" si="1"/>
        <v>15.330188679245706</v>
      </c>
      <c r="G5" s="36">
        <v>49.452800000000003</v>
      </c>
    </row>
    <row r="6" spans="1:7" x14ac:dyDescent="0.3">
      <c r="F6" s="36"/>
      <c r="G6" s="36"/>
    </row>
    <row r="7" spans="1:7" x14ac:dyDescent="0.3">
      <c r="F7" s="36"/>
      <c r="G7" s="36"/>
    </row>
    <row r="8" spans="1:7" x14ac:dyDescent="0.3">
      <c r="F8" s="36"/>
      <c r="G8" s="36"/>
    </row>
    <row r="9" spans="1:7" x14ac:dyDescent="0.3">
      <c r="F9" s="36"/>
      <c r="G9" s="36"/>
    </row>
    <row r="10" spans="1:7" x14ac:dyDescent="0.3">
      <c r="F10" s="36"/>
      <c r="G10" s="36"/>
    </row>
    <row r="11" spans="1:7" x14ac:dyDescent="0.3">
      <c r="F11" s="36"/>
      <c r="G11" s="36"/>
    </row>
    <row r="12" spans="1:7" x14ac:dyDescent="0.3">
      <c r="F12" s="36"/>
      <c r="G12" s="36"/>
    </row>
    <row r="13" spans="1:7" x14ac:dyDescent="0.3">
      <c r="F13" s="36"/>
      <c r="G13" s="36"/>
    </row>
    <row r="14" spans="1:7" x14ac:dyDescent="0.3">
      <c r="F14" s="36"/>
      <c r="G14" s="36"/>
    </row>
    <row r="15" spans="1:7" x14ac:dyDescent="0.3">
      <c r="F15" s="36"/>
      <c r="G15" s="36"/>
    </row>
    <row r="16" spans="1:7" x14ac:dyDescent="0.3">
      <c r="F16" s="36"/>
      <c r="G16" s="36"/>
    </row>
    <row r="18" spans="1:7" s="40" customFormat="1" x14ac:dyDescent="0.3">
      <c r="A18" s="34" t="s">
        <v>112</v>
      </c>
      <c r="B18" s="34" t="s">
        <v>108</v>
      </c>
      <c r="C18" s="34" t="s">
        <v>109</v>
      </c>
      <c r="D18" s="34" t="s">
        <v>110</v>
      </c>
      <c r="E18" s="34" t="s">
        <v>111</v>
      </c>
      <c r="F18" s="34" t="s">
        <v>64</v>
      </c>
      <c r="G18" s="34" t="s">
        <v>66</v>
      </c>
    </row>
    <row r="19" spans="1:7" x14ac:dyDescent="0.3">
      <c r="A19" s="35" t="s">
        <v>113</v>
      </c>
      <c r="B19" s="35" t="s">
        <v>114</v>
      </c>
      <c r="C19" s="35" t="s">
        <v>114</v>
      </c>
      <c r="D19" s="35" t="s">
        <v>114</v>
      </c>
      <c r="E19" s="35" t="s">
        <v>114</v>
      </c>
      <c r="F19" s="35" t="s">
        <v>114</v>
      </c>
      <c r="G19" s="35">
        <v>0</v>
      </c>
    </row>
    <row r="20" spans="1:7" x14ac:dyDescent="0.3">
      <c r="A20" s="35" t="s">
        <v>115</v>
      </c>
      <c r="B20" s="35">
        <v>1.0279</v>
      </c>
      <c r="C20" s="35">
        <v>0.04</v>
      </c>
      <c r="D20" s="35">
        <v>1.0642</v>
      </c>
      <c r="E20" s="35">
        <f>D20-B20</f>
        <v>3.6299999999999999E-2</v>
      </c>
      <c r="F20" s="36">
        <f>((C20-E20)/(C20))*100</f>
        <v>9.2500000000000036</v>
      </c>
      <c r="G20" s="35">
        <v>74.265299999999996</v>
      </c>
    </row>
    <row r="21" spans="1:7" x14ac:dyDescent="0.3">
      <c r="A21" s="35" t="s">
        <v>116</v>
      </c>
      <c r="B21" s="35" t="s">
        <v>114</v>
      </c>
      <c r="C21" s="35" t="s">
        <v>114</v>
      </c>
      <c r="D21" s="35" t="s">
        <v>114</v>
      </c>
      <c r="E21" s="35" t="s">
        <v>114</v>
      </c>
      <c r="F21" s="35" t="s">
        <v>114</v>
      </c>
      <c r="G21" s="35">
        <v>0</v>
      </c>
    </row>
    <row r="22" spans="1:7" x14ac:dyDescent="0.3">
      <c r="A22" s="35" t="s">
        <v>113</v>
      </c>
      <c r="B22" s="35" t="s">
        <v>114</v>
      </c>
      <c r="C22" s="35" t="s">
        <v>114</v>
      </c>
      <c r="D22" s="35" t="s">
        <v>114</v>
      </c>
      <c r="E22" s="35" t="s">
        <v>114</v>
      </c>
      <c r="F22" s="35" t="s">
        <v>114</v>
      </c>
      <c r="G22" s="35">
        <v>0</v>
      </c>
    </row>
    <row r="23" spans="1:7" x14ac:dyDescent="0.3">
      <c r="A23" s="35" t="s">
        <v>115</v>
      </c>
      <c r="B23" s="35">
        <v>1.0232000000000001</v>
      </c>
      <c r="C23" s="35">
        <v>4.3799999999999999E-2</v>
      </c>
      <c r="D23" s="35">
        <v>1.0631999999999999</v>
      </c>
      <c r="E23" s="35">
        <f>D23-B23</f>
        <v>3.9999999999999813E-2</v>
      </c>
      <c r="F23" s="36">
        <f t="shared" ref="F23" si="2">((C23-E23)/(C23))*100</f>
        <v>8.6757990867584134</v>
      </c>
      <c r="G23" s="35">
        <v>75.192700000000002</v>
      </c>
    </row>
    <row r="24" spans="1:7" x14ac:dyDescent="0.3">
      <c r="A24" s="35" t="s">
        <v>116</v>
      </c>
      <c r="B24" s="35" t="s">
        <v>114</v>
      </c>
      <c r="C24" s="35" t="s">
        <v>114</v>
      </c>
      <c r="D24" s="35" t="s">
        <v>114</v>
      </c>
      <c r="E24" s="35" t="s">
        <v>114</v>
      </c>
      <c r="F24" s="35" t="s">
        <v>114</v>
      </c>
      <c r="G24" s="3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Methyl Mercury Parameters</vt:lpstr>
      <vt:lpstr>Total Mercury Summary</vt:lpstr>
      <vt:lpstr>Total Mercury DMA Oct. 16, 2018</vt:lpstr>
      <vt:lpstr>Total Mercury DMA Oct. 17, 2018</vt:lpstr>
      <vt:lpstr>Total Mercury DMA Oct. 20, 2018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labuser</dc:creator>
  <cp:lastModifiedBy>Kyle Paradis</cp:lastModifiedBy>
  <cp:lastPrinted>2015-06-26T16:21:19Z</cp:lastPrinted>
  <dcterms:created xsi:type="dcterms:W3CDTF">2015-06-26T15:36:14Z</dcterms:created>
  <dcterms:modified xsi:type="dcterms:W3CDTF">2021-04-01T16:04:28Z</dcterms:modified>
</cp:coreProperties>
</file>